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J15" i="51" l="1"/>
  <c r="B4" i="6"/>
  <c r="B4" i="51" s="1"/>
  <c r="B3" i="51"/>
  <c r="B2" i="51"/>
  <c r="J15" i="50"/>
  <c r="B3" i="50"/>
  <c r="B2" i="50"/>
  <c r="J15" i="49"/>
  <c r="B3" i="49"/>
  <c r="B2" i="49"/>
  <c r="J15" i="30"/>
  <c r="B3" i="30"/>
  <c r="B2" i="30"/>
  <c r="B4" i="49" l="1"/>
  <c r="B4" i="5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<sst xmlns="http://schemas.openxmlformats.org/spreadsheetml/2006/main" count="461" uniqueCount="150">
  <si>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</si>
  <si>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</si>
  <si>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</si>
  <si>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</si>
  <si>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</si>
  <si>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</si>
  <si>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</si>
  <si>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</si>
  <si>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</si>
  <si>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</si>
  <si>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</si>
  <si>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</si>
  <si>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</si>
  <si>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</si>
  <si>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</si>
  <si>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</si>
  <si>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</si>
  <si>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</si>
  <si>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</si>
  <si>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</si>
  <si>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</si>
  <si>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</si>
  <si>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</si>
  <si>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</si>
  <si>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</si>
  <si>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</si>
  <si>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</si>
  <si>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</si>
  <si>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</si>
  <si>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</si>
  <si>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</si>
  <si>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</si>
  <si>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</si>
  <si>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</si>
  <si>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</si>
  <si>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</si>
  <si>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</si>
  <si>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</si>
  <si>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</si>
  <si>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</si>
  <si>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</si>
  <si>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</si>
  <si>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</si>
  <si>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</si>
  <si>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</si>
  <si>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</si>
  <si>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</si>
  <si>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</si>
  <si>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</si>
  <si>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</si>
  <si>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</si>
  <si>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</si>
  <si>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</si>
  <si>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</si>
  <si>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</si>
  <si>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</si>
  <si>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</si>
  <si>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</si>
  <si>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</si>
  <si>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</si>
  <si>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</si>
  <si>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</si>
  <si>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</si>
  <si>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</si>
  <si>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</si>
  <si>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</si>
  <si>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</si>
  <si>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</si>
  <si>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</si>
  <si>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</si>
  <si>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</si>
  <si>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</si>
  <si>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</si>
  <si>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</si>
  <si>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</si>
  <si>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</si>
  <si>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</si>
  <si>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</si>
  <si>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</si>
  <si>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</si>
  <si>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</si>
  <si>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</si>
  <si>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</si>
  <si>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</si>
  <si>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</si>
  <si>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</si>
  <si>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</si>
  <si>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</si>
  <si>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</si>
  <si>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</si>
  <si>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</si>
  <si>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</si>
  <si>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</si>
  <si>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</si>
  <si>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</si>
  <si>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</si>
  <si>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</si>
  <si>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</si>
  <si>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</si>
  <si>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</si>
  <si>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</si>
  <si>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</si>
  <si>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</si>
  <si>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</si>
  <si>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</si>
  <si>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</si>
  <si>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Licence 1 PHILOSOPHIE</t>
  </si>
  <si>
    <t>HPS1OPH</t>
  </si>
  <si>
    <t>Philosophie antique ou médiévale</t>
  </si>
  <si>
    <t>HPEOAM1</t>
  </si>
  <si>
    <t>OUI</t>
  </si>
  <si>
    <t>Méthodologies philosophiques</t>
  </si>
  <si>
    <t>HPEOMP1</t>
  </si>
  <si>
    <t>Philosophie générale 1</t>
  </si>
  <si>
    <t>Philosophie générale 2</t>
  </si>
  <si>
    <t>HPS2OPH</t>
  </si>
  <si>
    <t>Philosophie moderne</t>
  </si>
  <si>
    <t>HPEOPM2</t>
  </si>
  <si>
    <t>Philosophie contemporaine</t>
  </si>
  <si>
    <t>HPEOPC2</t>
  </si>
  <si>
    <t>Philosophie générale 3</t>
  </si>
  <si>
    <t>Philosophie générale 4</t>
  </si>
  <si>
    <t>HPSHS2</t>
  </si>
  <si>
    <t>Licence 2 PHILOSOPHIE</t>
  </si>
  <si>
    <t>HPS3OPH</t>
  </si>
  <si>
    <t>Philosophie générale</t>
  </si>
  <si>
    <t>Philosophie générale 5</t>
  </si>
  <si>
    <t>Philosophie générale 6</t>
  </si>
  <si>
    <t>HPS4OPH</t>
  </si>
  <si>
    <t>Philosophie générale 7</t>
  </si>
  <si>
    <t>Philosophie générale 8</t>
  </si>
  <si>
    <t>Logique</t>
  </si>
  <si>
    <t>Philosophie générale et méthodes philosophiques</t>
  </si>
  <si>
    <t>Disciplinaire Philosophie</t>
  </si>
  <si>
    <t>HPUOP20</t>
  </si>
  <si>
    <t>HPUOP10</t>
  </si>
  <si>
    <t>Disciplinaire philosophie</t>
  </si>
  <si>
    <t>Disciplinaire 1 : Histoire de la philosophie</t>
  </si>
  <si>
    <t>Disciplinaire 2 : philosophie contemporaine &amp; philosophie générale</t>
  </si>
  <si>
    <t>Disciplinaire 2 : Logique, philosophie générale et méthodologie</t>
  </si>
  <si>
    <t>HPUOP11</t>
  </si>
  <si>
    <t>HPUOP12</t>
  </si>
  <si>
    <t>HPUOP21</t>
  </si>
  <si>
    <t>HPUOP22</t>
  </si>
  <si>
    <t>4h</t>
  </si>
  <si>
    <t>2h</t>
  </si>
  <si>
    <t>Toutes les UE devront avoir été acquises en 1ère session et sans compensation pour pourvoir entrer en 2ème année de santé.                               </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</si>
  <si>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</si>
  <si>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</si>
  <si>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r>
      <t xml:space="preserve">Accès en 2ème année de santé (LAS) </t>
    </r>
    <r>
      <rPr>
        <sz val="11"/>
        <color rgb="FF000000"/>
        <rFont val="Calibri"/>
        <family val="2"/>
      </rPr>
      <t>(Médecine, Maïeutique, Odontologie, Pharmacie, Masso-Kinésithérapie)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</si>
</sst>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11"/>
      <color rgb="FF000000"/>
      <name val="Calibri"/>
      <family val="2"/>
    </font>
    <font>
      <b/>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9" fillId="0" borderId="0" applyNumberFormat="0" applyFill="0" applyBorder="0" applyAlignment="0" applyProtection="0"/>
  </cellStyleXfs>
  <cellXfs count="104">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0" xfId="0" applyFont="1" applyProtection="1">
      <protection locked="0"/>
    </xf>
    <xf numFmtId="0" fontId="0" fillId="2" borderId="1" xfId="0" applyFont="1" applyFill="1" applyBorder="1" applyProtection="1">
      <protection locked="0"/>
    </xf>
    <xf numFmtId="0" fontId="1" fillId="0" borderId="1" xfId="0" applyFont="1" applyBorder="1" applyAlignment="1" applyProtection="1">
      <alignment vertical="center"/>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20" fillId="0" borderId="1" xfId="0" applyFont="1" applyBorder="1" applyProtection="1">
      <protection locked="0"/>
    </xf>
    <xf numFmtId="0" fontId="21" fillId="0" borderId="0" xfId="0" applyFont="1" applyAlignment="1"/>
    <xf numFmtId="0" fontId="22" fillId="0" borderId="0" xfId="0" applyFont="1" applyAlignment="1"/>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4"/>
  <sheetViews>
    <sheetView showGridLines="0" tabSelected="1" workbookViewId="0">
      <selection activeCell="A12" sqref="A1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67" t="s">
        <v>56</v>
      </c>
      <c r="B1" s="68"/>
      <c r="C1" s="69"/>
      <c r="D1" s="69"/>
      <c r="E1" s="69"/>
      <c r="F1" s="69"/>
      <c r="G1" s="69"/>
      <c r="H1" s="69"/>
      <c r="I1" s="70"/>
    </row>
    <row r="2" spans="1:9" ht="24.95" customHeight="1" x14ac:dyDescent="0.25">
      <c r="A2" s="45" t="s">
        <v>26</v>
      </c>
      <c r="B2" s="50" t="s">
        <v>50</v>
      </c>
      <c r="C2" s="66"/>
      <c r="D2" s="66"/>
      <c r="E2" s="66"/>
      <c r="F2" s="66"/>
      <c r="G2" s="66"/>
      <c r="H2" s="66"/>
      <c r="I2" s="66"/>
    </row>
    <row r="3" spans="1:9" ht="24.95" customHeight="1" x14ac:dyDescent="0.25">
      <c r="A3" s="46" t="s">
        <v>25</v>
      </c>
      <c r="B3" s="80" t="s">
        <v>57</v>
      </c>
      <c r="C3" s="81"/>
      <c r="D3" s="81"/>
      <c r="E3" s="81"/>
      <c r="F3" s="81"/>
      <c r="G3" s="81"/>
      <c r="H3" s="81"/>
      <c r="I3" s="82"/>
    </row>
    <row r="4" spans="1:9" ht="24.95" customHeight="1" x14ac:dyDescent="0.35">
      <c r="A4" s="45" t="s">
        <v>52</v>
      </c>
      <c r="B4" s="47" t="str">
        <f>IFERROR(VLOOKUP(B3,tab_code_dip,2,FALSE),"-")</f>
        <v>HPSHS18</v>
      </c>
      <c r="C4" s="20"/>
      <c r="D4" s="20"/>
      <c r="E4" s="20"/>
      <c r="F4" s="20"/>
      <c r="G4" s="20"/>
      <c r="H4" s="20"/>
      <c r="I4" s="20"/>
    </row>
    <row r="5" spans="1:9" ht="24.95" customHeight="1" x14ac:dyDescent="0.25">
      <c r="A5" s="20"/>
      <c r="B5" s="20"/>
      <c r="C5" s="20"/>
      <c r="D5" s="20"/>
      <c r="E5" s="20"/>
      <c r="F5" s="20"/>
      <c r="G5" s="20"/>
      <c r="H5" s="20"/>
      <c r="I5" s="20"/>
    </row>
    <row r="6" spans="1:9" x14ac:dyDescent="0.25">
      <c r="A6" s="20"/>
      <c r="B6" s="20"/>
      <c r="C6" s="20"/>
      <c r="D6" s="20"/>
      <c r="E6" s="20"/>
      <c r="F6" s="20"/>
      <c r="G6" s="20"/>
      <c r="H6" s="20"/>
      <c r="I6" s="20"/>
    </row>
    <row r="7" spans="1:9" ht="20.100000000000001" customHeight="1" x14ac:dyDescent="0.25">
      <c r="A7" s="83" t="s">
        <v>53</v>
      </c>
      <c r="B7" s="84"/>
      <c r="C7" s="84"/>
      <c r="D7" s="84"/>
      <c r="E7" s="84"/>
      <c r="F7" s="84"/>
      <c r="G7" s="84"/>
      <c r="H7" s="84"/>
      <c r="I7" s="85"/>
    </row>
    <row r="8" spans="1:9" x14ac:dyDescent="0.25">
      <c r="A8" s="71" t="s">
        <v>54</v>
      </c>
      <c r="B8" s="72"/>
      <c r="C8" s="72"/>
      <c r="D8" s="72"/>
      <c r="E8" s="72"/>
      <c r="F8" s="72"/>
      <c r="G8" s="72"/>
      <c r="H8" s="72"/>
      <c r="I8" s="73"/>
    </row>
    <row r="9" spans="1:9" x14ac:dyDescent="0.25">
      <c r="A9" s="74" t="s">
        <v>55</v>
      </c>
      <c r="B9" s="75"/>
      <c r="C9" s="75"/>
      <c r="D9" s="75"/>
      <c r="E9" s="75"/>
      <c r="F9" s="75"/>
      <c r="G9" s="75"/>
      <c r="H9" s="75"/>
      <c r="I9" s="76"/>
    </row>
    <row r="10" spans="1:9" x14ac:dyDescent="0.25">
      <c r="A10" s="77"/>
      <c r="B10" s="78"/>
      <c r="C10" s="78"/>
      <c r="D10" s="78"/>
      <c r="E10" s="78"/>
      <c r="F10" s="78"/>
      <c r="G10" s="78"/>
      <c r="H10" s="78"/>
      <c r="I10" s="79"/>
    </row>
    <row r="11" spans="1:9" x14ac:dyDescent="0.25">
      <c r="A11" s="65" t="s">
        <v>149</v>
      </c>
    </row>
    <row r="12" spans="1:9" x14ac:dyDescent="0.25">
      <c r="A12" s="64" t="s">
        <v>146</v>
      </c>
    </row>
    <row r="13" spans="1:9" x14ac:dyDescent="0.25">
      <c r="A13" s="64" t="s">
        <v>147</v>
      </c>
    </row>
    <row r="14" spans="1:9" x14ac:dyDescent="0.25">
      <c r="A14" t="s">
        <v>148</v>
      </c>
    </row>
  </sheetData>
  <sheetProtection formatCells="0" formatColumns="0" formatRows="0" insertRows="0"/>
  <mergeCells count="7">
    <mergeCell ref="C2:I2"/>
    <mergeCell ref="A1:I1"/>
    <mergeCell ref="A8:I8"/>
    <mergeCell ref="A9:I9"/>
    <mergeCell ref="A10:I10"/>
    <mergeCell ref="B3:I3"/>
    <mergeCell ref="A7:I7"/>
  </mergeCells>
  <phoneticPr fontId="12"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11</v>
      </c>
      <c r="B1" t="s">
        <v>12</v>
      </c>
      <c r="D1" t="s">
        <v>6</v>
      </c>
      <c r="E1" t="s">
        <v>101</v>
      </c>
      <c r="F1"/>
      <c r="G1"/>
    </row>
    <row r="2" spans="1:7" ht="15" x14ac:dyDescent="0.25">
      <c r="A2" t="s">
        <v>37</v>
      </c>
      <c r="B2" t="s">
        <v>13</v>
      </c>
      <c r="D2" t="s">
        <v>0</v>
      </c>
      <c r="F2"/>
      <c r="G2"/>
    </row>
    <row r="3" spans="1:7" ht="15" x14ac:dyDescent="0.25">
      <c r="A3" t="s">
        <v>36</v>
      </c>
      <c r="B3" t="s">
        <v>14</v>
      </c>
      <c r="D3" t="s">
        <v>30</v>
      </c>
      <c r="F3"/>
      <c r="G3"/>
    </row>
    <row r="4" spans="1:7" ht="15" x14ac:dyDescent="0.25">
      <c r="A4" t="s">
        <v>38</v>
      </c>
      <c r="B4" t="s">
        <v>15</v>
      </c>
      <c r="F4"/>
      <c r="G4"/>
    </row>
    <row r="5" spans="1:7" ht="15" x14ac:dyDescent="0.25">
      <c r="B5" t="s">
        <v>104</v>
      </c>
      <c r="F5"/>
      <c r="G5"/>
    </row>
    <row r="6" spans="1:7" ht="15" x14ac:dyDescent="0.25">
      <c r="F6"/>
      <c r="G6"/>
    </row>
    <row r="7" spans="1:7" ht="15" x14ac:dyDescent="0.25">
      <c r="F7"/>
      <c r="G7"/>
    </row>
    <row r="8" spans="1:7" ht="15" x14ac:dyDescent="0.25">
      <c r="A8" t="s">
        <v>40</v>
      </c>
      <c r="B8" t="s">
        <v>45</v>
      </c>
      <c r="D8" t="s">
        <v>96</v>
      </c>
      <c r="E8" t="s">
        <v>40</v>
      </c>
      <c r="F8"/>
      <c r="G8"/>
    </row>
    <row r="9" spans="1:7" ht="15" x14ac:dyDescent="0.25">
      <c r="A9" s="51" t="s">
        <v>103</v>
      </c>
      <c r="B9" t="s">
        <v>69</v>
      </c>
      <c r="D9" t="s">
        <v>16</v>
      </c>
      <c r="E9" t="s">
        <v>43</v>
      </c>
      <c r="F9"/>
      <c r="G9"/>
    </row>
    <row r="10" spans="1:7" ht="15" x14ac:dyDescent="0.25">
      <c r="A10" t="s">
        <v>57</v>
      </c>
      <c r="B10" t="s">
        <v>70</v>
      </c>
      <c r="D10" t="s">
        <v>16</v>
      </c>
      <c r="E10" t="s">
        <v>63</v>
      </c>
      <c r="F10"/>
      <c r="G10"/>
    </row>
    <row r="11" spans="1:7" ht="15" x14ac:dyDescent="0.25">
      <c r="A11" t="s">
        <v>58</v>
      </c>
      <c r="B11" t="s">
        <v>71</v>
      </c>
      <c r="D11" t="s">
        <v>99</v>
      </c>
      <c r="E11" t="s">
        <v>42</v>
      </c>
      <c r="F11"/>
      <c r="G11"/>
    </row>
    <row r="12" spans="1:7" ht="15" x14ac:dyDescent="0.25">
      <c r="A12" t="s">
        <v>42</v>
      </c>
      <c r="B12" t="s">
        <v>72</v>
      </c>
      <c r="D12" t="s">
        <v>98</v>
      </c>
      <c r="E12" t="s">
        <v>57</v>
      </c>
      <c r="F12"/>
      <c r="G12"/>
    </row>
    <row r="13" spans="1:7" ht="15" x14ac:dyDescent="0.25">
      <c r="A13" t="s">
        <v>43</v>
      </c>
      <c r="B13" t="s">
        <v>73</v>
      </c>
      <c r="D13" t="s">
        <v>98</v>
      </c>
      <c r="E13" t="s">
        <v>58</v>
      </c>
      <c r="F13"/>
      <c r="G13"/>
    </row>
    <row r="14" spans="1:7" ht="15" x14ac:dyDescent="0.25">
      <c r="A14" t="s">
        <v>41</v>
      </c>
      <c r="B14" t="s">
        <v>74</v>
      </c>
      <c r="D14" t="s">
        <v>98</v>
      </c>
      <c r="E14" t="s">
        <v>44</v>
      </c>
      <c r="F14"/>
      <c r="G14"/>
    </row>
    <row r="15" spans="1:7" ht="15" x14ac:dyDescent="0.25">
      <c r="A15" t="s">
        <v>48</v>
      </c>
      <c r="B15" t="s">
        <v>75</v>
      </c>
      <c r="D15" t="s">
        <v>98</v>
      </c>
      <c r="E15" t="s">
        <v>59</v>
      </c>
      <c r="F15"/>
      <c r="G15"/>
    </row>
    <row r="16" spans="1:7" ht="15" x14ac:dyDescent="0.25">
      <c r="A16" t="s">
        <v>44</v>
      </c>
      <c r="B16" t="s">
        <v>76</v>
      </c>
      <c r="D16" t="s">
        <v>98</v>
      </c>
      <c r="E16" t="s">
        <v>60</v>
      </c>
      <c r="F16"/>
      <c r="G16"/>
    </row>
    <row r="17" spans="1:7" ht="15" x14ac:dyDescent="0.25">
      <c r="A17" t="s">
        <v>87</v>
      </c>
      <c r="B17" t="s">
        <v>77</v>
      </c>
      <c r="D17" t="s">
        <v>98</v>
      </c>
      <c r="E17" t="s">
        <v>61</v>
      </c>
      <c r="F17"/>
      <c r="G17"/>
    </row>
    <row r="18" spans="1:7" ht="15" x14ac:dyDescent="0.25">
      <c r="A18" t="s">
        <v>88</v>
      </c>
      <c r="B18" t="s">
        <v>78</v>
      </c>
      <c r="D18" t="s">
        <v>98</v>
      </c>
      <c r="E18" t="s">
        <v>62</v>
      </c>
      <c r="F18"/>
      <c r="G18"/>
    </row>
    <row r="19" spans="1:7" ht="15" x14ac:dyDescent="0.25">
      <c r="A19" t="s">
        <v>89</v>
      </c>
      <c r="B19" t="s">
        <v>79</v>
      </c>
      <c r="D19" t="s">
        <v>97</v>
      </c>
      <c r="E19" s="51" t="s">
        <v>103</v>
      </c>
      <c r="F19"/>
      <c r="G19"/>
    </row>
    <row r="20" spans="1:7" ht="15" x14ac:dyDescent="0.25">
      <c r="A20" t="s">
        <v>90</v>
      </c>
      <c r="B20" t="s">
        <v>80</v>
      </c>
      <c r="D20" t="s">
        <v>97</v>
      </c>
      <c r="E20" t="s">
        <v>41</v>
      </c>
      <c r="F20"/>
      <c r="G20"/>
    </row>
    <row r="21" spans="1:7" ht="15" x14ac:dyDescent="0.25">
      <c r="A21" t="s">
        <v>91</v>
      </c>
      <c r="B21" t="s">
        <v>81</v>
      </c>
      <c r="D21" t="s">
        <v>97</v>
      </c>
      <c r="E21" t="s">
        <v>64</v>
      </c>
      <c r="F21"/>
      <c r="G21"/>
    </row>
    <row r="22" spans="1:7" ht="15" x14ac:dyDescent="0.25">
      <c r="A22" t="s">
        <v>102</v>
      </c>
      <c r="B22" t="s">
        <v>82</v>
      </c>
      <c r="D22" t="s">
        <v>97</v>
      </c>
      <c r="E22" t="s">
        <v>65</v>
      </c>
      <c r="F22"/>
      <c r="G22"/>
    </row>
    <row r="23" spans="1:7" ht="15" x14ac:dyDescent="0.25">
      <c r="A23" t="s">
        <v>92</v>
      </c>
      <c r="B23" t="s">
        <v>83</v>
      </c>
      <c r="D23" t="s">
        <v>97</v>
      </c>
      <c r="E23" t="s">
        <v>66</v>
      </c>
      <c r="F23"/>
      <c r="G23"/>
    </row>
    <row r="24" spans="1:7" ht="15" x14ac:dyDescent="0.25">
      <c r="A24" t="s">
        <v>93</v>
      </c>
      <c r="B24" t="s">
        <v>84</v>
      </c>
      <c r="D24" t="s">
        <v>97</v>
      </c>
      <c r="E24" t="s">
        <v>67</v>
      </c>
      <c r="F24"/>
      <c r="G24"/>
    </row>
    <row r="25" spans="1:7" ht="15" x14ac:dyDescent="0.25">
      <c r="A25" t="s">
        <v>94</v>
      </c>
      <c r="B25" t="s">
        <v>85</v>
      </c>
      <c r="D25" t="s">
        <v>97</v>
      </c>
      <c r="E25" t="s">
        <v>68</v>
      </c>
      <c r="F25"/>
      <c r="G25"/>
    </row>
    <row r="26" spans="1:7" ht="15" x14ac:dyDescent="0.25">
      <c r="A26" t="s">
        <v>95</v>
      </c>
      <c r="B26" t="s">
        <v>86</v>
      </c>
      <c r="D26" t="s">
        <v>100</v>
      </c>
      <c r="E26" t="s">
        <v>48</v>
      </c>
      <c r="F26"/>
      <c r="G26"/>
    </row>
    <row r="27" spans="1:7" ht="15" x14ac:dyDescent="0.25">
      <c r="F27"/>
      <c r="G27"/>
    </row>
    <row r="28" spans="1:7" ht="15" x14ac:dyDescent="0.25">
      <c r="F28"/>
      <c r="G28"/>
    </row>
    <row r="29" spans="1:7" ht="15" x14ac:dyDescent="0.25">
      <c r="F29"/>
      <c r="G29"/>
    </row>
    <row r="30" spans="1:7" ht="15" x14ac:dyDescent="0.25">
      <c r="A30" s="51" t="s">
        <v>16</v>
      </c>
      <c r="B30" s="52" t="s">
        <v>51</v>
      </c>
      <c r="C30" s="51" t="s">
        <v>50</v>
      </c>
      <c r="D30" s="51" t="s">
        <v>49</v>
      </c>
      <c r="E30" s="51" t="s">
        <v>48</v>
      </c>
      <c r="F30"/>
      <c r="G30"/>
    </row>
    <row r="31" spans="1:7" ht="15" x14ac:dyDescent="0.25">
      <c r="A31" s="51" t="s">
        <v>43</v>
      </c>
      <c r="B31" s="52" t="s">
        <v>42</v>
      </c>
      <c r="C31" s="51" t="s">
        <v>57</v>
      </c>
      <c r="D31" s="51" t="s">
        <v>103</v>
      </c>
      <c r="E31" s="51" t="s">
        <v>48</v>
      </c>
      <c r="F31"/>
      <c r="G31"/>
    </row>
    <row r="32" spans="1:7" ht="15" x14ac:dyDescent="0.25">
      <c r="A32" s="51" t="s">
        <v>91</v>
      </c>
      <c r="B32" s="53"/>
      <c r="C32" s="51" t="s">
        <v>58</v>
      </c>
      <c r="D32" s="51" t="s">
        <v>41</v>
      </c>
      <c r="E32" s="53"/>
      <c r="F32"/>
      <c r="G32"/>
    </row>
    <row r="33" spans="3:7" ht="15" x14ac:dyDescent="0.25">
      <c r="C33" s="51" t="s">
        <v>44</v>
      </c>
      <c r="D33" s="51" t="s">
        <v>102</v>
      </c>
      <c r="F33"/>
      <c r="G33"/>
    </row>
    <row r="34" spans="3:7" ht="15" x14ac:dyDescent="0.25">
      <c r="C34" s="51" t="s">
        <v>87</v>
      </c>
      <c r="D34" s="51" t="s">
        <v>92</v>
      </c>
      <c r="F34"/>
      <c r="G34"/>
    </row>
    <row r="35" spans="3:7" ht="15" x14ac:dyDescent="0.25">
      <c r="C35" s="51" t="s">
        <v>88</v>
      </c>
      <c r="D35" s="51" t="s">
        <v>93</v>
      </c>
      <c r="F35"/>
      <c r="G35"/>
    </row>
    <row r="36" spans="3:7" ht="15" x14ac:dyDescent="0.25">
      <c r="C36" s="51" t="s">
        <v>89</v>
      </c>
      <c r="D36" s="51" t="s">
        <v>94</v>
      </c>
      <c r="F36"/>
      <c r="G36"/>
    </row>
    <row r="37" spans="3:7" ht="15" x14ac:dyDescent="0.25">
      <c r="C37" s="51" t="s">
        <v>90</v>
      </c>
      <c r="D37" s="51" t="s">
        <v>95</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zoomScale="75" zoomScaleNormal="85" zoomScalePageLayoutView="85" workbookViewId="0">
      <selection activeCell="M17" sqref="M17"/>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6" t="s">
        <v>56</v>
      </c>
      <c r="B1" s="86"/>
      <c r="C1" s="86"/>
      <c r="D1" s="86"/>
      <c r="E1" s="86"/>
      <c r="F1" s="86"/>
      <c r="G1" s="86"/>
      <c r="H1" s="86"/>
      <c r="I1" s="86"/>
      <c r="J1" s="86"/>
      <c r="K1" s="86"/>
      <c r="L1" s="86"/>
      <c r="M1" s="86"/>
    </row>
    <row r="2" spans="1:13" ht="20.100000000000001" customHeight="1" x14ac:dyDescent="0.25">
      <c r="A2" s="21" t="s">
        <v>26</v>
      </c>
      <c r="B2" s="88" t="str">
        <f>'Fiche générale'!B2</f>
        <v>LASH</v>
      </c>
      <c r="C2" s="88"/>
      <c r="D2" s="88"/>
      <c r="E2" s="88"/>
      <c r="F2" s="20"/>
      <c r="G2" s="20"/>
      <c r="H2" s="20"/>
      <c r="I2" s="20"/>
      <c r="J2" s="20"/>
    </row>
    <row r="3" spans="1:13" ht="20.100000000000001" customHeight="1" x14ac:dyDescent="0.25">
      <c r="A3" s="21" t="s">
        <v>25</v>
      </c>
      <c r="B3" s="88" t="str">
        <f>'Fiche générale'!B3:I3</f>
        <v>Sciences de l'Homme et de la Société</v>
      </c>
      <c r="C3" s="88"/>
      <c r="D3" s="88"/>
      <c r="E3" s="88"/>
      <c r="F3" s="20"/>
      <c r="G3" s="20"/>
      <c r="H3" s="20"/>
      <c r="I3" s="20"/>
      <c r="J3" s="20"/>
    </row>
    <row r="4" spans="1:13" ht="20.100000000000001" customHeight="1" x14ac:dyDescent="0.3">
      <c r="A4" s="21" t="s">
        <v>17</v>
      </c>
      <c r="B4" s="48" t="str">
        <f>'Fiche générale'!B4</f>
        <v>HPSHS18</v>
      </c>
      <c r="C4" s="22" t="s">
        <v>46</v>
      </c>
      <c r="D4" s="87">
        <v>180</v>
      </c>
      <c r="E4" s="87"/>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105</v>
      </c>
      <c r="C6" s="22" t="s">
        <v>47</v>
      </c>
      <c r="D6" s="91">
        <v>181</v>
      </c>
      <c r="E6" s="92"/>
      <c r="F6" s="95" t="s">
        <v>2</v>
      </c>
      <c r="G6" s="96"/>
      <c r="H6" s="97" t="s">
        <v>106</v>
      </c>
      <c r="I6" s="97"/>
      <c r="J6" s="97"/>
      <c r="K6" s="97"/>
      <c r="L6" s="97"/>
      <c r="M6" s="97"/>
    </row>
    <row r="7" spans="1:13" ht="20.100000000000001" customHeight="1" x14ac:dyDescent="0.25">
      <c r="A7" s="21" t="s">
        <v>27</v>
      </c>
      <c r="B7" s="54" t="s">
        <v>107</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3" t="s">
        <v>34</v>
      </c>
      <c r="F9" s="94"/>
      <c r="G9" s="93" t="s">
        <v>29</v>
      </c>
      <c r="H9" s="94"/>
      <c r="I9" s="24"/>
      <c r="J9" s="28">
        <v>1</v>
      </c>
      <c r="K9" s="24"/>
      <c r="L9" s="24"/>
      <c r="M9" s="24"/>
    </row>
    <row r="10" spans="1:13" ht="15" customHeight="1" x14ac:dyDescent="0.25">
      <c r="B10" s="29" t="s">
        <v>4</v>
      </c>
      <c r="C10" s="12"/>
      <c r="D10" s="30"/>
      <c r="E10" s="98" t="s">
        <v>33</v>
      </c>
      <c r="F10" s="99"/>
      <c r="G10" s="100"/>
      <c r="H10" s="101"/>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2"/>
      <c r="F13" s="102"/>
      <c r="G13" s="32"/>
      <c r="H13" s="32"/>
    </row>
    <row r="14" spans="1:13" ht="26.25" customHeight="1" x14ac:dyDescent="0.25">
      <c r="B14" s="35"/>
      <c r="C14" s="32"/>
      <c r="D14" s="32"/>
      <c r="E14" s="36"/>
      <c r="F14" s="36"/>
      <c r="G14" s="32"/>
      <c r="H14" s="32"/>
      <c r="I14" s="89" t="s">
        <v>19</v>
      </c>
      <c r="J14" s="103"/>
      <c r="K14" s="90"/>
      <c r="L14" s="89" t="s">
        <v>20</v>
      </c>
      <c r="M14" s="90"/>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56" t="s">
        <v>133</v>
      </c>
      <c r="C17" s="56" t="s">
        <v>135</v>
      </c>
      <c r="D17" s="58">
        <v>6</v>
      </c>
      <c r="E17" s="56">
        <v>6</v>
      </c>
      <c r="F17" s="58" t="s">
        <v>110</v>
      </c>
      <c r="G17" s="59"/>
      <c r="H17" s="3"/>
      <c r="I17" s="4"/>
      <c r="J17" s="4"/>
      <c r="K17" s="4"/>
      <c r="L17" s="4"/>
      <c r="M17" s="4"/>
    </row>
    <row r="18" spans="1:14" ht="15" customHeight="1" x14ac:dyDescent="0.25">
      <c r="A18" s="57" t="s">
        <v>30</v>
      </c>
      <c r="B18" s="56" t="s">
        <v>108</v>
      </c>
      <c r="C18" s="56" t="s">
        <v>109</v>
      </c>
      <c r="D18" s="59"/>
      <c r="E18" s="59">
        <v>3</v>
      </c>
      <c r="F18" s="59" t="s">
        <v>110</v>
      </c>
      <c r="G18" s="59" t="s">
        <v>38</v>
      </c>
      <c r="H18" s="3">
        <v>1</v>
      </c>
      <c r="I18" s="4">
        <v>2</v>
      </c>
      <c r="J18" s="4" t="s">
        <v>13</v>
      </c>
      <c r="K18" s="4" t="s">
        <v>144</v>
      </c>
      <c r="L18" s="4" t="s">
        <v>13</v>
      </c>
      <c r="M18" s="4" t="s">
        <v>144</v>
      </c>
    </row>
    <row r="19" spans="1:14" ht="15" customHeight="1" x14ac:dyDescent="0.25">
      <c r="A19" s="57" t="s">
        <v>30</v>
      </c>
      <c r="B19" s="56" t="s">
        <v>111</v>
      </c>
      <c r="C19" s="56" t="s">
        <v>112</v>
      </c>
      <c r="D19" s="59"/>
      <c r="E19" s="59">
        <v>3</v>
      </c>
      <c r="F19" s="59" t="s">
        <v>110</v>
      </c>
      <c r="G19" s="59" t="s">
        <v>38</v>
      </c>
      <c r="H19" s="3">
        <v>1</v>
      </c>
      <c r="I19" s="1">
        <v>2</v>
      </c>
      <c r="J19" s="4" t="s">
        <v>13</v>
      </c>
      <c r="K19" s="4" t="s">
        <v>144</v>
      </c>
      <c r="L19" s="4" t="s">
        <v>13</v>
      </c>
      <c r="M19" s="4" t="s">
        <v>144</v>
      </c>
    </row>
    <row r="20" spans="1:14" ht="15" customHeight="1" x14ac:dyDescent="0.25">
      <c r="A20" s="57" t="s">
        <v>0</v>
      </c>
      <c r="B20" s="56" t="s">
        <v>113</v>
      </c>
      <c r="C20" s="56" t="s">
        <v>140</v>
      </c>
      <c r="D20" s="59">
        <v>6</v>
      </c>
      <c r="E20" s="59">
        <v>6</v>
      </c>
      <c r="F20" s="59" t="s">
        <v>110</v>
      </c>
      <c r="G20" s="59" t="s">
        <v>36</v>
      </c>
      <c r="H20" s="3"/>
      <c r="I20" s="1"/>
      <c r="J20" s="4" t="s">
        <v>13</v>
      </c>
      <c r="K20" s="4" t="s">
        <v>145</v>
      </c>
      <c r="L20" s="4" t="s">
        <v>13</v>
      </c>
      <c r="M20" s="4" t="s">
        <v>145</v>
      </c>
    </row>
    <row r="21" spans="1:14" ht="15" customHeight="1" x14ac:dyDescent="0.25">
      <c r="A21" s="57" t="s">
        <v>0</v>
      </c>
      <c r="B21" s="56" t="s">
        <v>114</v>
      </c>
      <c r="C21" s="56" t="s">
        <v>141</v>
      </c>
      <c r="D21" s="59">
        <v>6</v>
      </c>
      <c r="E21" s="59">
        <v>6</v>
      </c>
      <c r="F21" s="59" t="s">
        <v>110</v>
      </c>
      <c r="G21" s="59" t="s">
        <v>36</v>
      </c>
      <c r="H21" s="3"/>
      <c r="I21" s="1"/>
      <c r="J21" s="4" t="s">
        <v>13</v>
      </c>
      <c r="K21" s="4" t="s">
        <v>145</v>
      </c>
      <c r="L21" s="4" t="s">
        <v>13</v>
      </c>
      <c r="M21" s="4" t="s">
        <v>145</v>
      </c>
    </row>
    <row r="22" spans="1:14" ht="15" customHeight="1" x14ac:dyDescent="0.25">
      <c r="A22" s="57"/>
      <c r="B22" s="56"/>
      <c r="C22" s="56"/>
      <c r="D22" s="59"/>
      <c r="E22" s="59"/>
      <c r="F22" s="59"/>
      <c r="G22" s="59"/>
      <c r="H22" s="3"/>
      <c r="I22" s="1"/>
      <c r="J22" s="4"/>
      <c r="K22" s="4"/>
      <c r="L22" s="4"/>
      <c r="M22" s="4"/>
    </row>
    <row r="23" spans="1:14" ht="15" customHeight="1" x14ac:dyDescent="0.25">
      <c r="A23" s="57"/>
      <c r="B23" s="60"/>
      <c r="C23" s="56"/>
      <c r="D23" s="59"/>
      <c r="E23" s="59"/>
      <c r="F23" s="59"/>
      <c r="G23" s="59"/>
      <c r="H23" s="3"/>
      <c r="I23" s="1"/>
      <c r="J23" s="4"/>
      <c r="K23" s="4"/>
      <c r="L23" s="4"/>
      <c r="M23" s="4"/>
    </row>
    <row r="24" spans="1:14" ht="15" customHeight="1" x14ac:dyDescent="0.25">
      <c r="A24" s="57"/>
      <c r="B24" s="56"/>
      <c r="C24" s="56"/>
      <c r="D24" s="59"/>
      <c r="E24" s="59"/>
      <c r="F24" s="59"/>
      <c r="G24" s="59"/>
      <c r="H24" s="3"/>
      <c r="I24" s="1"/>
      <c r="J24" s="4"/>
      <c r="K24" s="4"/>
      <c r="L24" s="4"/>
      <c r="M24" s="4"/>
    </row>
    <row r="25" spans="1:14" ht="15" customHeight="1" x14ac:dyDescent="0.25">
      <c r="A25" s="1"/>
      <c r="B25" s="4"/>
      <c r="C25" s="5"/>
      <c r="D25" s="3"/>
      <c r="E25" s="3"/>
      <c r="F25" s="3"/>
      <c r="G25" s="3"/>
      <c r="H25" s="3"/>
      <c r="I25" s="1"/>
      <c r="J25" s="4"/>
      <c r="K25" s="4"/>
      <c r="L25" s="4"/>
      <c r="M25" s="4"/>
    </row>
    <row r="26" spans="1:14" ht="15" customHeight="1" x14ac:dyDescent="0.25">
      <c r="A26" s="1"/>
      <c r="B26" s="4"/>
      <c r="C26" s="2"/>
      <c r="D26" s="3"/>
      <c r="E26" s="3"/>
      <c r="F26" s="3"/>
      <c r="G26" s="3"/>
      <c r="H26" s="3"/>
      <c r="I26" s="1"/>
      <c r="J26" s="4"/>
      <c r="K26" s="4"/>
      <c r="L26" s="4"/>
      <c r="M26" s="4"/>
    </row>
    <row r="27" spans="1:14" ht="15" customHeight="1" x14ac:dyDescent="0.25">
      <c r="A27" s="1"/>
      <c r="B27" s="4"/>
      <c r="C27" s="2"/>
      <c r="D27" s="3"/>
      <c r="E27" s="3"/>
      <c r="F27" s="3"/>
      <c r="G27" s="3"/>
      <c r="H27" s="3"/>
      <c r="I27" s="1"/>
      <c r="J27" s="4"/>
      <c r="K27" s="4"/>
      <c r="L27" s="4"/>
      <c r="M27" s="4"/>
    </row>
    <row r="28" spans="1:14" ht="15" customHeight="1" x14ac:dyDescent="0.25">
      <c r="A28" s="1"/>
      <c r="B28" s="4"/>
      <c r="C28" s="2"/>
      <c r="D28" s="3"/>
      <c r="E28" s="3"/>
      <c r="F28" s="3"/>
      <c r="G28" s="3"/>
      <c r="H28" s="3"/>
      <c r="I28" s="1"/>
      <c r="J28" s="4"/>
      <c r="K28" s="4"/>
      <c r="L28" s="4"/>
      <c r="M28" s="4"/>
    </row>
    <row r="29" spans="1:14" ht="15" customHeight="1" x14ac:dyDescent="0.25">
      <c r="A29" s="1"/>
      <c r="B29" s="4"/>
      <c r="C29" s="2"/>
      <c r="D29" s="3"/>
      <c r="E29" s="3"/>
      <c r="F29" s="3"/>
      <c r="G29" s="3"/>
      <c r="H29" s="3"/>
      <c r="I29" s="1"/>
      <c r="J29" s="4"/>
      <c r="K29" s="4"/>
      <c r="L29" s="4"/>
      <c r="M29" s="4"/>
      <c r="N29" s="25"/>
    </row>
    <row r="30" spans="1:14" ht="15" customHeight="1" x14ac:dyDescent="0.25">
      <c r="A30" s="1"/>
      <c r="B30" s="4"/>
      <c r="C30" s="4"/>
      <c r="D30" s="3"/>
      <c r="E30" s="4"/>
      <c r="F30" s="4"/>
      <c r="G30" s="4"/>
      <c r="H30" s="4"/>
      <c r="I30" s="1"/>
      <c r="J30" s="4"/>
      <c r="K30" s="4"/>
      <c r="L30" s="4"/>
      <c r="M30" s="4"/>
    </row>
    <row r="31" spans="1:14" ht="15" customHeight="1" x14ac:dyDescent="0.25">
      <c r="A31" s="1"/>
      <c r="B31" s="4"/>
      <c r="C31" s="4"/>
      <c r="D31" s="3"/>
      <c r="E31" s="4"/>
      <c r="F31" s="4"/>
      <c r="G31" s="4"/>
      <c r="H31" s="4"/>
      <c r="I31" s="1"/>
      <c r="J31" s="4"/>
      <c r="K31" s="4"/>
      <c r="L31" s="4"/>
      <c r="M31" s="4"/>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x14ac:dyDescent="0.25">
      <c r="A34" s="1"/>
      <c r="B34" s="2"/>
      <c r="C34" s="2"/>
      <c r="D34" s="3"/>
      <c r="E34" s="4"/>
      <c r="F34" s="4"/>
      <c r="G34" s="4"/>
      <c r="H34" s="4"/>
      <c r="I34" s="6"/>
      <c r="J34" s="4"/>
      <c r="K34" s="4"/>
      <c r="L34" s="4"/>
      <c r="M34" s="4"/>
    </row>
    <row r="35" spans="1:13" x14ac:dyDescent="0.25">
      <c r="A35" s="1"/>
      <c r="B35" s="2"/>
      <c r="C35" s="2"/>
      <c r="D35" s="3"/>
      <c r="E35" s="4"/>
      <c r="F35" s="4"/>
      <c r="G35" s="4"/>
      <c r="H35" s="4"/>
      <c r="I35" s="6"/>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s="25" customFormat="1" x14ac:dyDescent="0.25">
      <c r="A39" s="1"/>
      <c r="B39" s="2"/>
      <c r="C39" s="2"/>
      <c r="D39" s="3"/>
      <c r="E39" s="4"/>
      <c r="F39" s="4"/>
      <c r="G39" s="4"/>
      <c r="H39" s="4"/>
      <c r="I39" s="6"/>
      <c r="J39" s="4"/>
      <c r="K39" s="4"/>
      <c r="L39" s="4"/>
      <c r="M39" s="4"/>
    </row>
    <row r="40" spans="1:13" s="25" customFormat="1"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ht="18.75" x14ac:dyDescent="0.25">
      <c r="A42" s="1"/>
      <c r="B42" s="7"/>
      <c r="C42" s="7"/>
      <c r="D42" s="3"/>
      <c r="E42" s="8"/>
      <c r="F42" s="8"/>
      <c r="G42" s="8"/>
      <c r="H42" s="8"/>
      <c r="I42" s="9"/>
      <c r="J42" s="4"/>
      <c r="K42" s="4"/>
      <c r="L42" s="4"/>
      <c r="M42" s="4"/>
    </row>
    <row r="43" spans="1:13" s="25" customFormat="1" ht="17.25" x14ac:dyDescent="0.25">
      <c r="A43" s="1"/>
      <c r="B43" s="10"/>
      <c r="C43" s="10"/>
      <c r="D43" s="3"/>
      <c r="E43" s="4"/>
      <c r="F43" s="4"/>
      <c r="G43" s="4"/>
      <c r="H43" s="4"/>
      <c r="I43" s="11"/>
      <c r="J43" s="4"/>
      <c r="K43" s="4"/>
      <c r="L43" s="4"/>
      <c r="M43" s="4"/>
    </row>
    <row r="44" spans="1:13" s="25" customFormat="1" x14ac:dyDescent="0.25">
      <c r="A44" s="1"/>
      <c r="B44" s="2"/>
      <c r="C44" s="2"/>
      <c r="D44" s="3"/>
      <c r="E44" s="4"/>
      <c r="F44" s="4"/>
      <c r="G44" s="4"/>
      <c r="H44" s="4"/>
      <c r="I44" s="6"/>
      <c r="J44" s="4"/>
      <c r="K44" s="4"/>
      <c r="L44" s="4"/>
      <c r="M44" s="4"/>
    </row>
    <row r="45" spans="1:13" s="25" customFormat="1" x14ac:dyDescent="0.25">
      <c r="A45" s="1"/>
      <c r="B45" s="2"/>
      <c r="C45" s="2"/>
      <c r="D45" s="3"/>
      <c r="E45" s="4"/>
      <c r="F45" s="4"/>
      <c r="G45" s="4"/>
      <c r="H45" s="4"/>
      <c r="I45" s="6"/>
      <c r="J45" s="4"/>
      <c r="K45" s="4"/>
      <c r="L45" s="4"/>
      <c r="M45" s="4"/>
    </row>
    <row r="46" spans="1:13" s="25" customFormat="1" x14ac:dyDescent="0.25">
      <c r="B46" s="43"/>
      <c r="C46" s="43"/>
      <c r="D46" s="43"/>
      <c r="E46" s="43"/>
      <c r="F46" s="43"/>
      <c r="G46" s="43"/>
      <c r="H46" s="43"/>
      <c r="I46" s="43"/>
      <c r="J46" s="43"/>
    </row>
    <row r="47" spans="1:13" s="25" customFormat="1" x14ac:dyDescent="0.25">
      <c r="B47" s="43"/>
      <c r="C47" s="43"/>
      <c r="D47" s="43"/>
      <c r="E47" s="43"/>
      <c r="F47" s="43"/>
      <c r="G47" s="43"/>
      <c r="H47" s="43"/>
      <c r="I47" s="43"/>
      <c r="J47" s="43"/>
    </row>
    <row r="48" spans="1:13" s="25" customFormat="1" ht="17.25" x14ac:dyDescent="0.25">
      <c r="B48" s="44"/>
      <c r="C48" s="44"/>
      <c r="D48" s="44"/>
      <c r="E48" s="44"/>
      <c r="F48" s="44"/>
      <c r="G48" s="44"/>
      <c r="H48" s="44"/>
      <c r="I48" s="44"/>
      <c r="J48" s="44"/>
    </row>
    <row r="49" spans="2:10" s="25" customFormat="1" x14ac:dyDescent="0.25">
      <c r="B49" s="43"/>
      <c r="C49" s="43"/>
      <c r="D49" s="43"/>
      <c r="E49" s="43"/>
      <c r="F49" s="43"/>
      <c r="G49" s="43"/>
      <c r="H49" s="43"/>
      <c r="I49" s="43"/>
      <c r="J49" s="43"/>
    </row>
    <row r="50" spans="2:10" s="25" customFormat="1" x14ac:dyDescent="0.25">
      <c r="B50" s="43"/>
      <c r="C50" s="43"/>
      <c r="D50" s="43"/>
      <c r="E50" s="43"/>
      <c r="F50" s="43"/>
      <c r="G50" s="43"/>
      <c r="H50" s="43"/>
      <c r="I50" s="43"/>
      <c r="J50" s="43"/>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ht="17.25" x14ac:dyDescent="0.25">
      <c r="B53" s="44"/>
      <c r="C53" s="44"/>
      <c r="D53" s="44"/>
      <c r="E53" s="44"/>
      <c r="F53" s="44"/>
      <c r="G53" s="44"/>
      <c r="H53" s="44"/>
      <c r="I53" s="44"/>
      <c r="J53" s="44"/>
    </row>
    <row r="54" spans="2:10" s="25" customFormat="1" x14ac:dyDescent="0.25">
      <c r="B54" s="43"/>
      <c r="C54" s="43"/>
      <c r="D54" s="43"/>
      <c r="E54" s="43"/>
      <c r="F54" s="43"/>
      <c r="G54" s="43"/>
      <c r="H54" s="43"/>
      <c r="I54" s="43"/>
      <c r="J54" s="43"/>
    </row>
    <row r="55" spans="2:10" s="25" customFormat="1" x14ac:dyDescent="0.25">
      <c r="B55" s="43"/>
      <c r="C55" s="43"/>
      <c r="D55" s="43"/>
      <c r="E55" s="43"/>
      <c r="F55" s="43"/>
      <c r="G55" s="43"/>
      <c r="H55" s="43"/>
      <c r="I55" s="43"/>
      <c r="J55" s="43"/>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sheetData>
  <sheetProtection algorithmName="SHA-512" hashValue="iMTRHJjouaxI9eqwjULE/fY/TjBkYZR2uxioWIXl3t59kl96lKAWFiUbiBzC5/hXQ+GVaxN2ANXS9tucGaPOzg==" saltValue="qATJ+uCGstYIhQ93yZZNsA==" spinCount="100000"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5 J17:K45">
    <cfRule type="expression" dxfId="43" priority="20">
      <formula>$G17="CCI (CC Intégral)"</formula>
    </cfRule>
  </conditionalFormatting>
  <conditionalFormatting sqref="H17:I45">
    <cfRule type="expression" dxfId="42" priority="19">
      <formula>$G17="CT (Contrôle terminal)"</formula>
    </cfRule>
  </conditionalFormatting>
  <conditionalFormatting sqref="I15:M15">
    <cfRule type="expression" dxfId="41" priority="10">
      <formula>$A$11=2</formula>
    </cfRule>
    <cfRule type="expression" dxfId="40" priority="11">
      <formula>$A$11=3</formula>
    </cfRule>
    <cfRule type="expression" dxfId="39" priority="12">
      <formula>$A$11=1</formula>
    </cfRule>
  </conditionalFormatting>
  <conditionalFormatting sqref="A16:M16">
    <cfRule type="expression" dxfId="38" priority="3">
      <formula>$A$11=2</formula>
    </cfRule>
    <cfRule type="expression" dxfId="37" priority="4">
      <formula>$A$11=4</formula>
    </cfRule>
    <cfRule type="expression" dxfId="36" priority="5">
      <formula>$A$11=1</formula>
    </cfRule>
  </conditionalFormatting>
  <conditionalFormatting sqref="J16:K16">
    <cfRule type="expression" dxfId="35" priority="2">
      <formula>$G$17="CCI (CC Intégral)"</formula>
    </cfRule>
  </conditionalFormatting>
  <dataValidations count="6">
    <dataValidation type="list" allowBlank="1" showInputMessage="1" showErrorMessage="1" errorTitle="Nature" error="Utiliser la liste déroulante" promptTitle="Nature" prompt="Utiliser la liste déroulante" sqref="L17:L45 J17:J45">
      <formula1>liste_nature_controle</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de l'ELP" error="Utiliser la liste déroulante" promptTitle="Nature ELP" prompt="Utiliser la liste déroulante" sqref="A18 A19:A45">
      <formula1>Nature_ELP</formula1>
    </dataValidation>
    <dataValidation type="decimal" operator="greaterThan" allowBlank="1" showInputMessage="1" showErrorMessage="1" errorTitle="Coefficient" error="Le coefficient doit être un nombre décimal supérieur à 0." sqref="E18 E19:E45">
      <formula1>0</formula1>
    </dataValidation>
    <dataValidation type="decimal" operator="lessThanOrEqual" allowBlank="1" showInputMessage="1" showErrorMessage="1" errorTitle="ECTS" error="Le nombre de crédits doit être entier et inférieur ou égal à 6." sqref="D18 D19:D45">
      <formula1>6</formula1>
    </dataValidation>
    <dataValidation type="list" operator="greaterThan" allowBlank="1" showInputMessage="1" showErrorMessage="1" errorTitle="Coefficient" error="Le coefficient doit être un nombre décimal supérieur à 0." sqref="F18 F19:F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zoomScale="75" zoomScaleNormal="85" zoomScalePageLayoutView="85" workbookViewId="0">
      <selection activeCell="M17" sqref="M17"/>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6" t="s">
        <v>56</v>
      </c>
      <c r="B1" s="86"/>
      <c r="C1" s="86"/>
      <c r="D1" s="86"/>
      <c r="E1" s="86"/>
      <c r="F1" s="86"/>
      <c r="G1" s="86"/>
      <c r="H1" s="86"/>
      <c r="I1" s="86"/>
      <c r="J1" s="86"/>
      <c r="K1" s="86"/>
      <c r="L1" s="86"/>
      <c r="M1" s="86"/>
    </row>
    <row r="2" spans="1:13" ht="20.100000000000001" customHeight="1" x14ac:dyDescent="0.25">
      <c r="A2" s="21" t="s">
        <v>26</v>
      </c>
      <c r="B2" s="88" t="str">
        <f>'Fiche générale'!B2</f>
        <v>LASH</v>
      </c>
      <c r="C2" s="88"/>
      <c r="D2" s="88"/>
      <c r="E2" s="88"/>
      <c r="F2" s="20"/>
      <c r="G2" s="20"/>
      <c r="H2" s="20"/>
      <c r="I2" s="20"/>
      <c r="J2" s="20"/>
    </row>
    <row r="3" spans="1:13" ht="20.100000000000001" customHeight="1" x14ac:dyDescent="0.25">
      <c r="A3" s="21" t="s">
        <v>25</v>
      </c>
      <c r="B3" s="88" t="str">
        <f>'Fiche générale'!B3:I3</f>
        <v>Sciences de l'Homme et de la Société</v>
      </c>
      <c r="C3" s="88"/>
      <c r="D3" s="88"/>
      <c r="E3" s="88"/>
      <c r="F3" s="20"/>
      <c r="G3" s="20"/>
      <c r="H3" s="20"/>
      <c r="I3" s="20"/>
      <c r="J3" s="20"/>
    </row>
    <row r="4" spans="1:13" ht="20.100000000000001" customHeight="1" x14ac:dyDescent="0.3">
      <c r="A4" s="21" t="s">
        <v>17</v>
      </c>
      <c r="B4" s="48" t="str">
        <f>'Fiche générale'!B4</f>
        <v>HPSHS18</v>
      </c>
      <c r="C4" s="22" t="s">
        <v>46</v>
      </c>
      <c r="D4" s="87">
        <v>180</v>
      </c>
      <c r="E4" s="87"/>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105</v>
      </c>
      <c r="C6" s="22" t="s">
        <v>47</v>
      </c>
      <c r="D6" s="91">
        <v>181</v>
      </c>
      <c r="E6" s="92"/>
      <c r="F6" s="95" t="s">
        <v>2</v>
      </c>
      <c r="G6" s="96"/>
      <c r="H6" s="97" t="s">
        <v>106</v>
      </c>
      <c r="I6" s="97"/>
      <c r="J6" s="97"/>
      <c r="K6" s="97"/>
      <c r="L6" s="97"/>
      <c r="M6" s="97"/>
    </row>
    <row r="7" spans="1:13" ht="20.100000000000001" customHeight="1" x14ac:dyDescent="0.25">
      <c r="A7" s="21" t="s">
        <v>27</v>
      </c>
      <c r="B7" s="54" t="s">
        <v>115</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3" t="s">
        <v>34</v>
      </c>
      <c r="F9" s="94"/>
      <c r="G9" s="93" t="s">
        <v>29</v>
      </c>
      <c r="H9" s="94"/>
      <c r="I9" s="24"/>
      <c r="J9" s="28">
        <v>1</v>
      </c>
      <c r="K9" s="24"/>
      <c r="L9" s="24"/>
      <c r="M9" s="24"/>
    </row>
    <row r="10" spans="1:13" ht="15" customHeight="1" x14ac:dyDescent="0.25">
      <c r="B10" s="29" t="s">
        <v>4</v>
      </c>
      <c r="C10" s="12"/>
      <c r="D10" s="30"/>
      <c r="E10" s="98" t="s">
        <v>33</v>
      </c>
      <c r="F10" s="99"/>
      <c r="G10" s="100"/>
      <c r="H10" s="101"/>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2"/>
      <c r="F13" s="102"/>
      <c r="G13" s="32"/>
      <c r="H13" s="32"/>
    </row>
    <row r="14" spans="1:13" ht="26.25" customHeight="1" x14ac:dyDescent="0.25">
      <c r="B14" s="35"/>
      <c r="C14" s="32"/>
      <c r="D14" s="32"/>
      <c r="E14" s="55"/>
      <c r="F14" s="55"/>
      <c r="G14" s="32"/>
      <c r="H14" s="32"/>
      <c r="I14" s="89" t="s">
        <v>19</v>
      </c>
      <c r="J14" s="103"/>
      <c r="K14" s="90"/>
      <c r="L14" s="89" t="s">
        <v>20</v>
      </c>
      <c r="M14" s="90"/>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56" t="s">
        <v>136</v>
      </c>
      <c r="C17" s="56" t="s">
        <v>134</v>
      </c>
      <c r="D17" s="59">
        <v>6</v>
      </c>
      <c r="E17" s="59">
        <v>6</v>
      </c>
      <c r="F17" s="59" t="s">
        <v>110</v>
      </c>
      <c r="G17" s="59"/>
      <c r="H17" s="59"/>
      <c r="I17" s="61"/>
      <c r="J17" s="4"/>
      <c r="K17" s="4"/>
      <c r="L17" s="4"/>
      <c r="M17" s="4"/>
    </row>
    <row r="18" spans="1:14" ht="15" customHeight="1" x14ac:dyDescent="0.25">
      <c r="A18" s="57" t="s">
        <v>30</v>
      </c>
      <c r="B18" s="56" t="s">
        <v>116</v>
      </c>
      <c r="C18" s="56" t="s">
        <v>117</v>
      </c>
      <c r="D18" s="59"/>
      <c r="E18" s="59">
        <v>3</v>
      </c>
      <c r="F18" s="59" t="s">
        <v>110</v>
      </c>
      <c r="G18" s="59" t="s">
        <v>38</v>
      </c>
      <c r="H18" s="59">
        <v>1</v>
      </c>
      <c r="I18" s="61">
        <v>2</v>
      </c>
      <c r="J18" s="4" t="s">
        <v>13</v>
      </c>
      <c r="K18" s="4" t="s">
        <v>144</v>
      </c>
      <c r="L18" s="4" t="s">
        <v>13</v>
      </c>
      <c r="M18" s="4" t="s">
        <v>144</v>
      </c>
    </row>
    <row r="19" spans="1:14" ht="15" customHeight="1" x14ac:dyDescent="0.25">
      <c r="A19" s="57" t="s">
        <v>30</v>
      </c>
      <c r="B19" s="56" t="s">
        <v>118</v>
      </c>
      <c r="C19" s="56" t="s">
        <v>119</v>
      </c>
      <c r="D19" s="59"/>
      <c r="E19" s="59">
        <v>3</v>
      </c>
      <c r="F19" s="59" t="s">
        <v>110</v>
      </c>
      <c r="G19" s="59" t="s">
        <v>38</v>
      </c>
      <c r="H19" s="59">
        <v>1</v>
      </c>
      <c r="I19" s="57">
        <v>2</v>
      </c>
      <c r="J19" s="4" t="s">
        <v>13</v>
      </c>
      <c r="K19" s="4" t="s">
        <v>144</v>
      </c>
      <c r="L19" s="4" t="s">
        <v>13</v>
      </c>
      <c r="M19" s="4" t="s">
        <v>144</v>
      </c>
    </row>
    <row r="20" spans="1:14" ht="15" customHeight="1" x14ac:dyDescent="0.25">
      <c r="A20" s="57" t="s">
        <v>0</v>
      </c>
      <c r="B20" s="56" t="s">
        <v>120</v>
      </c>
      <c r="C20" s="56" t="s">
        <v>142</v>
      </c>
      <c r="D20" s="59">
        <v>6</v>
      </c>
      <c r="E20" s="59">
        <v>6</v>
      </c>
      <c r="F20" s="59" t="s">
        <v>110</v>
      </c>
      <c r="G20" s="59" t="s">
        <v>36</v>
      </c>
      <c r="H20" s="59"/>
      <c r="I20" s="57"/>
      <c r="J20" s="4" t="s">
        <v>13</v>
      </c>
      <c r="K20" s="4" t="s">
        <v>145</v>
      </c>
      <c r="L20" s="4" t="s">
        <v>13</v>
      </c>
      <c r="M20" s="4" t="s">
        <v>145</v>
      </c>
    </row>
    <row r="21" spans="1:14" ht="15" customHeight="1" x14ac:dyDescent="0.25">
      <c r="A21" s="57" t="s">
        <v>0</v>
      </c>
      <c r="B21" s="56" t="s">
        <v>121</v>
      </c>
      <c r="C21" s="56" t="s">
        <v>143</v>
      </c>
      <c r="D21" s="59">
        <v>6</v>
      </c>
      <c r="E21" s="59">
        <v>6</v>
      </c>
      <c r="F21" s="59" t="s">
        <v>110</v>
      </c>
      <c r="G21" s="59" t="s">
        <v>36</v>
      </c>
      <c r="H21" s="59"/>
      <c r="I21" s="57"/>
      <c r="J21" s="4" t="s">
        <v>13</v>
      </c>
      <c r="K21" s="4" t="s">
        <v>145</v>
      </c>
      <c r="L21" s="4" t="s">
        <v>13</v>
      </c>
      <c r="M21" s="4" t="s">
        <v>145</v>
      </c>
    </row>
    <row r="22" spans="1:14" ht="15" customHeight="1" x14ac:dyDescent="0.25">
      <c r="A22" s="57"/>
      <c r="B22" s="56"/>
      <c r="C22" s="56"/>
      <c r="D22" s="59"/>
      <c r="E22" s="59"/>
      <c r="F22" s="59"/>
      <c r="G22" s="59"/>
      <c r="H22" s="59"/>
      <c r="I22" s="57"/>
      <c r="J22" s="4"/>
      <c r="K22" s="4"/>
      <c r="L22" s="4"/>
      <c r="M22" s="4"/>
    </row>
    <row r="23" spans="1:14" ht="15" customHeight="1" x14ac:dyDescent="0.25">
      <c r="A23" s="57"/>
      <c r="B23" s="60"/>
      <c r="C23" s="56"/>
      <c r="D23" s="59"/>
      <c r="E23" s="59"/>
      <c r="F23" s="59"/>
      <c r="G23" s="59"/>
      <c r="H23" s="59"/>
      <c r="I23" s="57"/>
      <c r="J23" s="4"/>
      <c r="K23" s="4"/>
      <c r="L23" s="4"/>
      <c r="M23" s="4"/>
    </row>
    <row r="24" spans="1:14" ht="15" customHeight="1" x14ac:dyDescent="0.25">
      <c r="A24" s="57"/>
      <c r="B24" s="56"/>
      <c r="C24" s="56"/>
      <c r="D24" s="59"/>
      <c r="E24" s="59"/>
      <c r="F24" s="59"/>
      <c r="G24" s="59"/>
      <c r="H24" s="59"/>
      <c r="I24" s="57"/>
      <c r="J24" s="4"/>
      <c r="K24" s="4"/>
      <c r="L24" s="4"/>
      <c r="M24" s="4"/>
    </row>
    <row r="25" spans="1:14" ht="15" customHeight="1" x14ac:dyDescent="0.25">
      <c r="A25" s="1"/>
      <c r="B25" s="4"/>
      <c r="C25" s="5"/>
      <c r="D25" s="3"/>
      <c r="E25" s="3"/>
      <c r="F25" s="3"/>
      <c r="G25" s="3"/>
      <c r="H25" s="3"/>
      <c r="I25" s="1"/>
      <c r="J25" s="4"/>
      <c r="K25" s="4"/>
      <c r="L25" s="4"/>
      <c r="M25" s="4"/>
    </row>
    <row r="26" spans="1:14" ht="15" customHeight="1" x14ac:dyDescent="0.25">
      <c r="A26" s="1"/>
      <c r="B26" s="4"/>
      <c r="C26" s="2"/>
      <c r="D26" s="3"/>
      <c r="E26" s="3"/>
      <c r="F26" s="3"/>
      <c r="G26" s="3"/>
      <c r="H26" s="3"/>
      <c r="I26" s="1"/>
      <c r="J26" s="4"/>
      <c r="K26" s="4"/>
      <c r="L26" s="4"/>
      <c r="M26" s="4"/>
    </row>
    <row r="27" spans="1:14" ht="15" customHeight="1" x14ac:dyDescent="0.25">
      <c r="A27" s="1"/>
      <c r="B27" s="4"/>
      <c r="C27" s="2"/>
      <c r="D27" s="3"/>
      <c r="E27" s="3"/>
      <c r="F27" s="3"/>
      <c r="G27" s="3"/>
      <c r="H27" s="3"/>
      <c r="I27" s="1"/>
      <c r="J27" s="4"/>
      <c r="K27" s="4"/>
      <c r="L27" s="4"/>
      <c r="M27" s="4"/>
    </row>
    <row r="28" spans="1:14" ht="15" customHeight="1" x14ac:dyDescent="0.25">
      <c r="A28" s="1"/>
      <c r="B28" s="4"/>
      <c r="C28" s="2"/>
      <c r="D28" s="3"/>
      <c r="E28" s="3"/>
      <c r="F28" s="3"/>
      <c r="G28" s="3"/>
      <c r="H28" s="3"/>
      <c r="I28" s="1"/>
      <c r="J28" s="4"/>
      <c r="K28" s="4"/>
      <c r="L28" s="4"/>
      <c r="M28" s="4"/>
    </row>
    <row r="29" spans="1:14" ht="15" customHeight="1" x14ac:dyDescent="0.25">
      <c r="A29" s="1"/>
      <c r="B29" s="4"/>
      <c r="C29" s="2"/>
      <c r="D29" s="3"/>
      <c r="E29" s="3"/>
      <c r="F29" s="3"/>
      <c r="G29" s="3"/>
      <c r="H29" s="3"/>
      <c r="I29" s="1"/>
      <c r="J29" s="4"/>
      <c r="K29" s="4"/>
      <c r="L29" s="4"/>
      <c r="M29" s="4"/>
      <c r="N29" s="25"/>
    </row>
    <row r="30" spans="1:14" ht="15" customHeight="1" x14ac:dyDescent="0.25">
      <c r="A30" s="1"/>
      <c r="B30" s="4"/>
      <c r="C30" s="4"/>
      <c r="D30" s="3"/>
      <c r="E30" s="4"/>
      <c r="F30" s="4"/>
      <c r="G30" s="4"/>
      <c r="H30" s="4"/>
      <c r="I30" s="1"/>
      <c r="J30" s="4"/>
      <c r="K30" s="4"/>
      <c r="L30" s="4"/>
      <c r="M30" s="4"/>
    </row>
    <row r="31" spans="1:14" ht="15" customHeight="1" x14ac:dyDescent="0.25">
      <c r="A31" s="1"/>
      <c r="B31" s="4"/>
      <c r="C31" s="4"/>
      <c r="D31" s="3"/>
      <c r="E31" s="4"/>
      <c r="F31" s="4"/>
      <c r="G31" s="4"/>
      <c r="H31" s="4"/>
      <c r="I31" s="1"/>
      <c r="J31" s="4"/>
      <c r="K31" s="4"/>
      <c r="L31" s="4"/>
      <c r="M31" s="4"/>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x14ac:dyDescent="0.25">
      <c r="A34" s="1"/>
      <c r="B34" s="2"/>
      <c r="C34" s="2"/>
      <c r="D34" s="3"/>
      <c r="E34" s="4"/>
      <c r="F34" s="4"/>
      <c r="G34" s="4"/>
      <c r="H34" s="4"/>
      <c r="I34" s="6"/>
      <c r="J34" s="4"/>
      <c r="K34" s="4"/>
      <c r="L34" s="4"/>
      <c r="M34" s="4"/>
    </row>
    <row r="35" spans="1:13" x14ac:dyDescent="0.25">
      <c r="A35" s="1"/>
      <c r="B35" s="2"/>
      <c r="C35" s="2"/>
      <c r="D35" s="3"/>
      <c r="E35" s="4"/>
      <c r="F35" s="4"/>
      <c r="G35" s="4"/>
      <c r="H35" s="4"/>
      <c r="I35" s="6"/>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s="25" customFormat="1" x14ac:dyDescent="0.25">
      <c r="A39" s="1"/>
      <c r="B39" s="2"/>
      <c r="C39" s="2"/>
      <c r="D39" s="3"/>
      <c r="E39" s="4"/>
      <c r="F39" s="4"/>
      <c r="G39" s="4"/>
      <c r="H39" s="4"/>
      <c r="I39" s="6"/>
      <c r="J39" s="4"/>
      <c r="K39" s="4"/>
      <c r="L39" s="4"/>
      <c r="M39" s="4"/>
    </row>
    <row r="40" spans="1:13" s="25" customFormat="1"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ht="18.75" x14ac:dyDescent="0.25">
      <c r="A42" s="1"/>
      <c r="B42" s="7"/>
      <c r="C42" s="7"/>
      <c r="D42" s="3"/>
      <c r="E42" s="8"/>
      <c r="F42" s="8"/>
      <c r="G42" s="8"/>
      <c r="H42" s="8"/>
      <c r="I42" s="9"/>
      <c r="J42" s="4"/>
      <c r="K42" s="4"/>
      <c r="L42" s="4"/>
      <c r="M42" s="4"/>
    </row>
    <row r="43" spans="1:13" s="25" customFormat="1" ht="17.25" x14ac:dyDescent="0.25">
      <c r="A43" s="1"/>
      <c r="B43" s="10"/>
      <c r="C43" s="10"/>
      <c r="D43" s="3"/>
      <c r="E43" s="4"/>
      <c r="F43" s="4"/>
      <c r="G43" s="4"/>
      <c r="H43" s="4"/>
      <c r="I43" s="11"/>
      <c r="J43" s="4"/>
      <c r="K43" s="4"/>
      <c r="L43" s="4"/>
      <c r="M43" s="4"/>
    </row>
    <row r="44" spans="1:13" s="25" customFormat="1" x14ac:dyDescent="0.25">
      <c r="A44" s="1"/>
      <c r="B44" s="2"/>
      <c r="C44" s="2"/>
      <c r="D44" s="3"/>
      <c r="E44" s="4"/>
      <c r="F44" s="4"/>
      <c r="G44" s="4"/>
      <c r="H44" s="4"/>
      <c r="I44" s="6"/>
      <c r="J44" s="4"/>
      <c r="K44" s="4"/>
      <c r="L44" s="4"/>
      <c r="M44" s="4"/>
    </row>
    <row r="45" spans="1:13" s="25" customFormat="1" x14ac:dyDescent="0.25">
      <c r="A45" s="1"/>
      <c r="B45" s="2"/>
      <c r="C45" s="2"/>
      <c r="D45" s="3"/>
      <c r="E45" s="4"/>
      <c r="F45" s="4"/>
      <c r="G45" s="4"/>
      <c r="H45" s="4"/>
      <c r="I45" s="6"/>
      <c r="J45" s="4"/>
      <c r="K45" s="4"/>
      <c r="L45" s="4"/>
      <c r="M45" s="4"/>
    </row>
    <row r="46" spans="1:13" s="25" customFormat="1" x14ac:dyDescent="0.25">
      <c r="B46" s="43"/>
      <c r="C46" s="43"/>
      <c r="D46" s="43"/>
      <c r="E46" s="43"/>
      <c r="F46" s="43"/>
      <c r="G46" s="43"/>
      <c r="H46" s="43"/>
      <c r="I46" s="43"/>
      <c r="J46" s="43"/>
    </row>
    <row r="47" spans="1:13" s="25" customFormat="1" x14ac:dyDescent="0.25">
      <c r="B47" s="43"/>
      <c r="C47" s="43"/>
      <c r="D47" s="43"/>
      <c r="E47" s="43"/>
      <c r="F47" s="43"/>
      <c r="G47" s="43"/>
      <c r="H47" s="43"/>
      <c r="I47" s="43"/>
      <c r="J47" s="43"/>
    </row>
    <row r="48" spans="1:13" s="25" customFormat="1" ht="17.25" x14ac:dyDescent="0.25">
      <c r="B48" s="44"/>
      <c r="C48" s="44"/>
      <c r="D48" s="44"/>
      <c r="E48" s="44"/>
      <c r="F48" s="44"/>
      <c r="G48" s="44"/>
      <c r="H48" s="44"/>
      <c r="I48" s="44"/>
      <c r="J48" s="44"/>
    </row>
    <row r="49" spans="2:10" s="25" customFormat="1" x14ac:dyDescent="0.25">
      <c r="B49" s="43"/>
      <c r="C49" s="43"/>
      <c r="D49" s="43"/>
      <c r="E49" s="43"/>
      <c r="F49" s="43"/>
      <c r="G49" s="43"/>
      <c r="H49" s="43"/>
      <c r="I49" s="43"/>
      <c r="J49" s="43"/>
    </row>
    <row r="50" spans="2:10" s="25" customFormat="1" x14ac:dyDescent="0.25">
      <c r="B50" s="43"/>
      <c r="C50" s="43"/>
      <c r="D50" s="43"/>
      <c r="E50" s="43"/>
      <c r="F50" s="43"/>
      <c r="G50" s="43"/>
      <c r="H50" s="43"/>
      <c r="I50" s="43"/>
      <c r="J50" s="43"/>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ht="17.25" x14ac:dyDescent="0.25">
      <c r="B53" s="44"/>
      <c r="C53" s="44"/>
      <c r="D53" s="44"/>
      <c r="E53" s="44"/>
      <c r="F53" s="44"/>
      <c r="G53" s="44"/>
      <c r="H53" s="44"/>
      <c r="I53" s="44"/>
      <c r="J53" s="44"/>
    </row>
    <row r="54" spans="2:10" s="25" customFormat="1" x14ac:dyDescent="0.25">
      <c r="B54" s="43"/>
      <c r="C54" s="43"/>
      <c r="D54" s="43"/>
      <c r="E54" s="43"/>
      <c r="F54" s="43"/>
      <c r="G54" s="43"/>
      <c r="H54" s="43"/>
      <c r="I54" s="43"/>
      <c r="J54" s="43"/>
    </row>
    <row r="55" spans="2:10" s="25" customFormat="1" x14ac:dyDescent="0.25">
      <c r="B55" s="43"/>
      <c r="C55" s="43"/>
      <c r="D55" s="43"/>
      <c r="E55" s="43"/>
      <c r="F55" s="43"/>
      <c r="G55" s="43"/>
      <c r="H55" s="43"/>
      <c r="I55" s="43"/>
      <c r="J55" s="43"/>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sheetData>
  <sheetProtection algorithmName="SHA-512" hashValue="p8IRqFF15gIjWOIFg5Jdp6ahDin2RCES/C03/luslAa0KdsoR1kMQFk+G5oao9h9i+4p2HXUIIhJ6A5RJRg8hA==" saltValue="64XxufVRgSXSwvj5Vvlf2A=="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45 J17:K45">
    <cfRule type="expression" dxfId="34" priority="9">
      <formula>$G17="CCI (CC Intégral)"</formula>
    </cfRule>
  </conditionalFormatting>
  <conditionalFormatting sqref="H17:I45">
    <cfRule type="expression" dxfId="33" priority="8">
      <formula>$G17="CT (Contrôle terminal)"</formula>
    </cfRule>
  </conditionalFormatting>
  <conditionalFormatting sqref="I15:M15">
    <cfRule type="expression" dxfId="32" priority="5">
      <formula>$A$11=2</formula>
    </cfRule>
    <cfRule type="expression" dxfId="31" priority="6">
      <formula>$A$11=3</formula>
    </cfRule>
    <cfRule type="expression" dxfId="30" priority="7">
      <formula>$A$11=1</formula>
    </cfRule>
  </conditionalFormatting>
  <conditionalFormatting sqref="A16:M16">
    <cfRule type="expression" dxfId="29" priority="2">
      <formula>$A$11=2</formula>
    </cfRule>
    <cfRule type="expression" dxfId="28" priority="3">
      <formula>$A$11=4</formula>
    </cfRule>
    <cfRule type="expression" dxfId="27" priority="4">
      <formula>$A$11=1</formula>
    </cfRule>
  </conditionalFormatting>
  <conditionalFormatting sqref="J16:K16">
    <cfRule type="expression" dxfId="26"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error="Utiliser la liste déroulante" promptTitle="Nature" prompt="Utiliser la liste déroulante" sqref="L17:L45 J17:J4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zoomScale="75" zoomScaleNormal="85" zoomScalePageLayoutView="85" workbookViewId="0">
      <selection activeCell="M20" sqref="M20"/>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6" t="s">
        <v>56</v>
      </c>
      <c r="B1" s="86"/>
      <c r="C1" s="86"/>
      <c r="D1" s="86"/>
      <c r="E1" s="86"/>
      <c r="F1" s="86"/>
      <c r="G1" s="86"/>
      <c r="H1" s="86"/>
      <c r="I1" s="86"/>
      <c r="J1" s="86"/>
      <c r="K1" s="86"/>
      <c r="L1" s="86"/>
      <c r="M1" s="86"/>
    </row>
    <row r="2" spans="1:13" ht="20.100000000000001" customHeight="1" x14ac:dyDescent="0.25">
      <c r="A2" s="21" t="s">
        <v>26</v>
      </c>
      <c r="B2" s="88" t="str">
        <f>'Fiche générale'!B2</f>
        <v>LASH</v>
      </c>
      <c r="C2" s="88"/>
      <c r="D2" s="88"/>
      <c r="E2" s="88"/>
      <c r="F2" s="20"/>
      <c r="G2" s="20"/>
      <c r="H2" s="20"/>
      <c r="I2" s="20"/>
      <c r="J2" s="20"/>
    </row>
    <row r="3" spans="1:13" ht="20.100000000000001" customHeight="1" x14ac:dyDescent="0.25">
      <c r="A3" s="21" t="s">
        <v>25</v>
      </c>
      <c r="B3" s="88" t="str">
        <f>'Fiche générale'!B3:I3</f>
        <v>Sciences de l'Homme et de la Société</v>
      </c>
      <c r="C3" s="88"/>
      <c r="D3" s="88"/>
      <c r="E3" s="88"/>
      <c r="F3" s="20"/>
      <c r="G3" s="20"/>
      <c r="H3" s="20"/>
      <c r="I3" s="20"/>
      <c r="J3" s="20"/>
    </row>
    <row r="4" spans="1:13" ht="20.100000000000001" customHeight="1" x14ac:dyDescent="0.3">
      <c r="A4" s="21" t="s">
        <v>17</v>
      </c>
      <c r="B4" s="48" t="str">
        <f>'Fiche générale'!B4</f>
        <v>HPSHS18</v>
      </c>
      <c r="C4" s="22" t="s">
        <v>46</v>
      </c>
      <c r="D4" s="87">
        <v>180</v>
      </c>
      <c r="E4" s="87"/>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122</v>
      </c>
      <c r="C6" s="22" t="s">
        <v>47</v>
      </c>
      <c r="D6" s="91">
        <v>181</v>
      </c>
      <c r="E6" s="92"/>
      <c r="F6" s="95" t="s">
        <v>2</v>
      </c>
      <c r="G6" s="96"/>
      <c r="H6" s="97" t="s">
        <v>123</v>
      </c>
      <c r="I6" s="97"/>
      <c r="J6" s="97"/>
      <c r="K6" s="97"/>
      <c r="L6" s="97"/>
      <c r="M6" s="97"/>
    </row>
    <row r="7" spans="1:13" ht="20.100000000000001" customHeight="1" x14ac:dyDescent="0.25">
      <c r="A7" s="21" t="s">
        <v>27</v>
      </c>
      <c r="B7" s="54" t="s">
        <v>124</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3" t="s">
        <v>34</v>
      </c>
      <c r="F9" s="94"/>
      <c r="G9" s="93" t="s">
        <v>29</v>
      </c>
      <c r="H9" s="94"/>
      <c r="I9" s="24"/>
      <c r="J9" s="28">
        <v>1</v>
      </c>
      <c r="K9" s="24"/>
      <c r="L9" s="24"/>
      <c r="M9" s="24"/>
    </row>
    <row r="10" spans="1:13" ht="15" customHeight="1" x14ac:dyDescent="0.25">
      <c r="B10" s="29" t="s">
        <v>4</v>
      </c>
      <c r="C10" s="12"/>
      <c r="D10" s="30"/>
      <c r="E10" s="98" t="s">
        <v>33</v>
      </c>
      <c r="F10" s="99"/>
      <c r="G10" s="100"/>
      <c r="H10" s="101"/>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2"/>
      <c r="F13" s="102"/>
      <c r="G13" s="32"/>
      <c r="H13" s="32"/>
    </row>
    <row r="14" spans="1:13" ht="26.25" customHeight="1" x14ac:dyDescent="0.25">
      <c r="B14" s="35"/>
      <c r="C14" s="32"/>
      <c r="D14" s="32"/>
      <c r="E14" s="55"/>
      <c r="F14" s="55"/>
      <c r="G14" s="32"/>
      <c r="H14" s="32"/>
      <c r="I14" s="89" t="s">
        <v>19</v>
      </c>
      <c r="J14" s="103"/>
      <c r="K14" s="90"/>
      <c r="L14" s="89" t="s">
        <v>20</v>
      </c>
      <c r="M14" s="90"/>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62" t="s">
        <v>137</v>
      </c>
      <c r="C17" s="62"/>
      <c r="D17" s="59">
        <v>6</v>
      </c>
      <c r="E17" s="59">
        <v>6</v>
      </c>
      <c r="F17" s="59" t="s">
        <v>110</v>
      </c>
      <c r="G17" s="59"/>
      <c r="H17" s="3"/>
      <c r="I17" s="4"/>
      <c r="J17" s="4"/>
      <c r="K17" s="4"/>
      <c r="L17" s="4"/>
      <c r="M17" s="4"/>
    </row>
    <row r="18" spans="1:14" ht="15" customHeight="1" x14ac:dyDescent="0.25">
      <c r="A18" s="57" t="s">
        <v>30</v>
      </c>
      <c r="B18" s="56" t="s">
        <v>108</v>
      </c>
      <c r="C18" s="56"/>
      <c r="D18" s="59"/>
      <c r="E18" s="59">
        <v>3</v>
      </c>
      <c r="F18" s="59" t="s">
        <v>110</v>
      </c>
      <c r="G18" s="59" t="s">
        <v>38</v>
      </c>
      <c r="H18" s="3">
        <v>1</v>
      </c>
      <c r="I18" s="4">
        <v>2</v>
      </c>
      <c r="J18" s="4" t="s">
        <v>13</v>
      </c>
      <c r="K18" s="4" t="s">
        <v>144</v>
      </c>
      <c r="L18" s="4" t="s">
        <v>13</v>
      </c>
      <c r="M18" s="4" t="s">
        <v>144</v>
      </c>
    </row>
    <row r="19" spans="1:14" ht="15" customHeight="1" x14ac:dyDescent="0.25">
      <c r="A19" s="57" t="s">
        <v>30</v>
      </c>
      <c r="B19" s="56" t="s">
        <v>116</v>
      </c>
      <c r="C19" s="56"/>
      <c r="D19" s="59"/>
      <c r="E19" s="59">
        <v>3</v>
      </c>
      <c r="F19" s="59" t="s">
        <v>110</v>
      </c>
      <c r="G19" s="59" t="s">
        <v>38</v>
      </c>
      <c r="H19" s="3">
        <v>1</v>
      </c>
      <c r="I19" s="1">
        <v>2</v>
      </c>
      <c r="J19" s="4" t="s">
        <v>13</v>
      </c>
      <c r="K19" s="4" t="s">
        <v>144</v>
      </c>
      <c r="L19" s="4" t="s">
        <v>13</v>
      </c>
      <c r="M19" s="4" t="s">
        <v>144</v>
      </c>
    </row>
    <row r="20" spans="1:14" ht="15" customHeight="1" x14ac:dyDescent="0.25">
      <c r="A20" s="57" t="s">
        <v>0</v>
      </c>
      <c r="B20" s="62" t="s">
        <v>138</v>
      </c>
      <c r="C20" s="62"/>
      <c r="D20" s="59">
        <v>6</v>
      </c>
      <c r="E20" s="59">
        <v>6</v>
      </c>
      <c r="F20" s="59" t="s">
        <v>110</v>
      </c>
      <c r="G20" s="59"/>
      <c r="H20" s="3"/>
      <c r="I20" s="1"/>
      <c r="J20" s="4"/>
      <c r="K20" s="4"/>
      <c r="L20" s="4"/>
      <c r="M20" s="4"/>
    </row>
    <row r="21" spans="1:14" ht="15" customHeight="1" x14ac:dyDescent="0.25">
      <c r="A21" s="57" t="s">
        <v>30</v>
      </c>
      <c r="B21" s="56" t="s">
        <v>118</v>
      </c>
      <c r="C21" s="56"/>
      <c r="D21" s="59"/>
      <c r="E21" s="59">
        <v>3</v>
      </c>
      <c r="F21" s="59" t="s">
        <v>110</v>
      </c>
      <c r="G21" s="59" t="s">
        <v>38</v>
      </c>
      <c r="H21" s="3">
        <v>1</v>
      </c>
      <c r="I21" s="1">
        <v>2</v>
      </c>
      <c r="J21" s="4" t="s">
        <v>13</v>
      </c>
      <c r="K21" s="4" t="s">
        <v>144</v>
      </c>
      <c r="L21" s="4" t="s">
        <v>13</v>
      </c>
      <c r="M21" s="4" t="s">
        <v>144</v>
      </c>
    </row>
    <row r="22" spans="1:14" ht="15" customHeight="1" x14ac:dyDescent="0.25">
      <c r="A22" s="57" t="s">
        <v>30</v>
      </c>
      <c r="B22" s="56" t="s">
        <v>125</v>
      </c>
      <c r="C22" s="56"/>
      <c r="D22" s="59"/>
      <c r="E22" s="59">
        <v>3</v>
      </c>
      <c r="F22" s="59" t="s">
        <v>110</v>
      </c>
      <c r="G22" s="59" t="s">
        <v>38</v>
      </c>
      <c r="H22" s="3">
        <v>1</v>
      </c>
      <c r="I22" s="1">
        <v>2</v>
      </c>
      <c r="J22" s="4" t="s">
        <v>13</v>
      </c>
      <c r="K22" s="4" t="s">
        <v>144</v>
      </c>
      <c r="L22" s="4" t="s">
        <v>13</v>
      </c>
      <c r="M22" s="4" t="s">
        <v>144</v>
      </c>
    </row>
    <row r="23" spans="1:14" ht="15" customHeight="1" x14ac:dyDescent="0.25">
      <c r="A23" s="57" t="s">
        <v>0</v>
      </c>
      <c r="B23" s="56" t="s">
        <v>126</v>
      </c>
      <c r="C23" s="56"/>
      <c r="D23" s="59">
        <v>6</v>
      </c>
      <c r="E23" s="59">
        <v>6</v>
      </c>
      <c r="F23" s="59" t="s">
        <v>110</v>
      </c>
      <c r="G23" s="59" t="s">
        <v>36</v>
      </c>
      <c r="H23" s="3"/>
      <c r="I23" s="1"/>
      <c r="J23" s="4" t="s">
        <v>13</v>
      </c>
      <c r="K23" s="4" t="s">
        <v>145</v>
      </c>
      <c r="L23" s="4" t="s">
        <v>13</v>
      </c>
      <c r="M23" s="4" t="s">
        <v>145</v>
      </c>
    </row>
    <row r="24" spans="1:14" ht="15" customHeight="1" x14ac:dyDescent="0.25">
      <c r="A24" s="57" t="s">
        <v>0</v>
      </c>
      <c r="B24" s="56" t="s">
        <v>127</v>
      </c>
      <c r="C24" s="56"/>
      <c r="D24" s="56">
        <v>6</v>
      </c>
      <c r="E24" s="56">
        <v>6</v>
      </c>
      <c r="F24" s="59" t="s">
        <v>110</v>
      </c>
      <c r="G24" s="59" t="s">
        <v>36</v>
      </c>
      <c r="H24" s="3"/>
      <c r="I24" s="1"/>
      <c r="J24" s="4" t="s">
        <v>13</v>
      </c>
      <c r="K24" s="4" t="s">
        <v>145</v>
      </c>
      <c r="L24" s="4" t="s">
        <v>13</v>
      </c>
      <c r="M24" s="4" t="s">
        <v>145</v>
      </c>
    </row>
    <row r="25" spans="1:14" ht="15" customHeight="1" x14ac:dyDescent="0.25">
      <c r="A25" s="57"/>
      <c r="B25" s="56"/>
      <c r="C25" s="56"/>
      <c r="D25" s="56"/>
      <c r="E25" s="56"/>
      <c r="F25" s="59"/>
      <c r="G25" s="56"/>
      <c r="H25" s="3"/>
      <c r="I25" s="1"/>
      <c r="J25" s="4"/>
      <c r="K25" s="4"/>
      <c r="L25" s="4"/>
      <c r="M25" s="4"/>
    </row>
    <row r="26" spans="1:14" ht="15" customHeight="1" x14ac:dyDescent="0.25">
      <c r="A26" s="57"/>
      <c r="B26" s="56"/>
      <c r="C26" s="56"/>
      <c r="D26" s="59"/>
      <c r="E26" s="59"/>
      <c r="F26" s="59"/>
      <c r="G26" s="59"/>
      <c r="H26" s="3"/>
      <c r="I26" s="1"/>
      <c r="J26" s="4"/>
      <c r="K26" s="4"/>
      <c r="L26" s="4"/>
      <c r="M26" s="4"/>
    </row>
    <row r="27" spans="1:14" ht="15" customHeight="1" x14ac:dyDescent="0.25">
      <c r="A27" s="57"/>
      <c r="B27" s="61"/>
      <c r="C27" s="63"/>
      <c r="D27" s="59"/>
      <c r="E27" s="59"/>
      <c r="F27" s="59"/>
      <c r="G27" s="59"/>
      <c r="H27" s="3"/>
      <c r="I27" s="1"/>
      <c r="J27" s="4"/>
      <c r="K27" s="4"/>
      <c r="L27" s="4"/>
      <c r="M27" s="4"/>
    </row>
    <row r="28" spans="1:14" ht="15" customHeight="1" x14ac:dyDescent="0.25">
      <c r="A28" s="57"/>
      <c r="B28" s="61"/>
      <c r="C28" s="56"/>
      <c r="D28" s="59"/>
      <c r="E28" s="59"/>
      <c r="F28" s="59"/>
      <c r="G28" s="59"/>
      <c r="H28" s="3"/>
      <c r="I28" s="1"/>
      <c r="J28" s="4"/>
      <c r="K28" s="4"/>
      <c r="L28" s="4"/>
      <c r="M28" s="4"/>
    </row>
    <row r="29" spans="1:14" ht="15" customHeight="1" x14ac:dyDescent="0.25">
      <c r="A29" s="57"/>
      <c r="B29" s="61"/>
      <c r="C29" s="56"/>
      <c r="D29" s="59"/>
      <c r="E29" s="59"/>
      <c r="F29" s="59"/>
      <c r="G29" s="59"/>
      <c r="H29" s="3"/>
      <c r="I29" s="1"/>
      <c r="J29" s="4"/>
      <c r="K29" s="4"/>
      <c r="L29" s="4"/>
      <c r="M29" s="4"/>
    </row>
    <row r="30" spans="1:14" ht="15" customHeight="1" x14ac:dyDescent="0.25">
      <c r="A30" s="57"/>
      <c r="B30" s="61"/>
      <c r="C30" s="56"/>
      <c r="D30" s="59"/>
      <c r="E30" s="59"/>
      <c r="F30" s="59"/>
      <c r="G30" s="59"/>
      <c r="H30" s="3"/>
      <c r="I30" s="1"/>
      <c r="J30" s="4"/>
      <c r="K30" s="4"/>
      <c r="L30" s="4"/>
      <c r="M30" s="4"/>
    </row>
    <row r="31" spans="1:14" ht="15" customHeight="1" x14ac:dyDescent="0.25">
      <c r="A31" s="57"/>
      <c r="B31" s="61"/>
      <c r="C31" s="56"/>
      <c r="D31" s="59"/>
      <c r="E31" s="59"/>
      <c r="F31" s="59"/>
      <c r="G31" s="59"/>
      <c r="H31" s="3"/>
      <c r="I31" s="1"/>
      <c r="J31" s="4"/>
      <c r="K31" s="4"/>
      <c r="L31" s="4"/>
      <c r="M31" s="4"/>
      <c r="N31" s="25"/>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x14ac:dyDescent="0.25">
      <c r="A39" s="1"/>
      <c r="B39" s="2"/>
      <c r="C39" s="2"/>
      <c r="D39" s="3"/>
      <c r="E39" s="4"/>
      <c r="F39" s="4"/>
      <c r="G39" s="4"/>
      <c r="H39" s="4"/>
      <c r="I39" s="6"/>
      <c r="J39" s="4"/>
      <c r="K39" s="4"/>
      <c r="L39" s="4"/>
      <c r="M39" s="4"/>
    </row>
    <row r="40" spans="1:13"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x14ac:dyDescent="0.25">
      <c r="A42" s="1"/>
      <c r="B42" s="2"/>
      <c r="C42" s="2"/>
      <c r="D42" s="3"/>
      <c r="E42" s="4"/>
      <c r="F42" s="4"/>
      <c r="G42" s="4"/>
      <c r="H42" s="4"/>
      <c r="I42" s="6"/>
      <c r="J42" s="4"/>
      <c r="K42" s="4"/>
      <c r="L42" s="4"/>
      <c r="M42" s="4"/>
    </row>
    <row r="43" spans="1:13" s="25" customFormat="1" x14ac:dyDescent="0.25">
      <c r="A43" s="1"/>
      <c r="B43" s="2"/>
      <c r="C43" s="2"/>
      <c r="D43" s="3"/>
      <c r="E43" s="4"/>
      <c r="F43" s="4"/>
      <c r="G43" s="4"/>
      <c r="H43" s="4"/>
      <c r="I43" s="6"/>
      <c r="J43" s="4"/>
      <c r="K43" s="4"/>
      <c r="L43" s="4"/>
      <c r="M43" s="4"/>
    </row>
    <row r="44" spans="1:13" s="25" customFormat="1" ht="18.75" x14ac:dyDescent="0.25">
      <c r="A44" s="1"/>
      <c r="B44" s="7"/>
      <c r="C44" s="7"/>
      <c r="D44" s="3"/>
      <c r="E44" s="8"/>
      <c r="F44" s="8"/>
      <c r="G44" s="8"/>
      <c r="H44" s="8"/>
      <c r="I44" s="9"/>
      <c r="J44" s="4"/>
      <c r="K44" s="4"/>
      <c r="L44" s="4"/>
      <c r="M44" s="4"/>
    </row>
    <row r="45" spans="1:13" s="25" customFormat="1" ht="17.25" x14ac:dyDescent="0.25">
      <c r="A45" s="1"/>
      <c r="B45" s="10"/>
      <c r="C45" s="10"/>
      <c r="D45" s="3"/>
      <c r="E45" s="4"/>
      <c r="F45" s="4"/>
      <c r="G45" s="4"/>
      <c r="H45" s="4"/>
      <c r="I45" s="11"/>
      <c r="J45" s="4"/>
      <c r="K45" s="4"/>
      <c r="L45" s="4"/>
      <c r="M45" s="4"/>
    </row>
    <row r="46" spans="1:13" s="25" customFormat="1" x14ac:dyDescent="0.25">
      <c r="A46" s="1"/>
      <c r="B46" s="2"/>
      <c r="C46" s="2"/>
      <c r="D46" s="3"/>
      <c r="E46" s="4"/>
      <c r="F46" s="4"/>
      <c r="G46" s="4"/>
      <c r="H46" s="4"/>
      <c r="I46" s="6"/>
      <c r="J46" s="4"/>
      <c r="K46" s="4"/>
      <c r="L46" s="4"/>
      <c r="M46" s="4"/>
    </row>
    <row r="47" spans="1:13" s="25" customFormat="1" x14ac:dyDescent="0.25">
      <c r="A47" s="1"/>
      <c r="B47" s="2"/>
      <c r="C47" s="2"/>
      <c r="D47" s="3"/>
      <c r="E47" s="4"/>
      <c r="F47" s="4"/>
      <c r="G47" s="4"/>
      <c r="H47" s="4"/>
      <c r="I47" s="6"/>
      <c r="J47" s="4"/>
      <c r="K47" s="4"/>
      <c r="L47" s="4"/>
      <c r="M47" s="4"/>
    </row>
    <row r="48" spans="1:13" s="25" customFormat="1" x14ac:dyDescent="0.25">
      <c r="B48" s="43"/>
      <c r="C48" s="43"/>
      <c r="D48" s="43"/>
      <c r="E48" s="43"/>
      <c r="F48" s="43"/>
      <c r="G48" s="43"/>
      <c r="H48" s="43"/>
      <c r="I48" s="43"/>
      <c r="J48" s="43"/>
    </row>
    <row r="49" spans="2:10" s="25" customFormat="1" x14ac:dyDescent="0.25">
      <c r="B49" s="43"/>
      <c r="C49" s="43"/>
      <c r="D49" s="43"/>
      <c r="E49" s="43"/>
      <c r="F49" s="43"/>
      <c r="G49" s="43"/>
      <c r="H49" s="43"/>
      <c r="I49" s="43"/>
      <c r="J49" s="43"/>
    </row>
    <row r="50" spans="2:10" s="25" customFormat="1" ht="17.25" x14ac:dyDescent="0.25">
      <c r="B50" s="44"/>
      <c r="C50" s="44"/>
      <c r="D50" s="44"/>
      <c r="E50" s="44"/>
      <c r="F50" s="44"/>
      <c r="G50" s="44"/>
      <c r="H50" s="44"/>
      <c r="I50" s="44"/>
      <c r="J50" s="44"/>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x14ac:dyDescent="0.25">
      <c r="B53" s="43"/>
      <c r="C53" s="43"/>
      <c r="D53" s="43"/>
      <c r="E53" s="43"/>
      <c r="F53" s="43"/>
      <c r="G53" s="43"/>
      <c r="H53" s="43"/>
      <c r="I53" s="43"/>
      <c r="J53" s="43"/>
    </row>
    <row r="54" spans="2:10" s="25" customFormat="1" x14ac:dyDescent="0.25">
      <c r="B54" s="43"/>
      <c r="C54" s="43"/>
      <c r="D54" s="43"/>
      <c r="E54" s="43"/>
      <c r="F54" s="43"/>
      <c r="G54" s="43"/>
      <c r="H54" s="43"/>
      <c r="I54" s="43"/>
      <c r="J54" s="43"/>
    </row>
    <row r="55" spans="2:10" s="25" customFormat="1" ht="17.25" x14ac:dyDescent="0.25">
      <c r="B55" s="44"/>
      <c r="C55" s="44"/>
      <c r="D55" s="44"/>
      <c r="E55" s="44"/>
      <c r="F55" s="44"/>
      <c r="G55" s="44"/>
      <c r="H55" s="44"/>
      <c r="I55" s="44"/>
      <c r="J55" s="44"/>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row r="59" spans="2:10" s="25" customFormat="1" x14ac:dyDescent="0.25">
      <c r="B59" s="43"/>
      <c r="C59" s="43"/>
      <c r="D59" s="43"/>
      <c r="E59" s="43"/>
      <c r="F59" s="43"/>
      <c r="G59" s="43"/>
      <c r="H59" s="43"/>
      <c r="I59" s="43"/>
      <c r="J59" s="43"/>
    </row>
    <row r="60" spans="2:10" s="25" customFormat="1" x14ac:dyDescent="0.25">
      <c r="B60" s="43"/>
      <c r="C60" s="43"/>
      <c r="D60" s="43"/>
      <c r="E60" s="43"/>
      <c r="F60" s="43"/>
      <c r="G60" s="43"/>
      <c r="H60" s="43"/>
      <c r="I60" s="43"/>
      <c r="J60" s="43"/>
    </row>
  </sheetData>
  <sheetProtection algorithmName="SHA-512" hashValue="F/6kzIZitjjMT8/wCJb4UDR25VJidPmL7Ybw3iq3k5x0gA+Qzv3W8kn/9+kXMrpRdKJ2WjWTxa1GmLwzHeh4Gw==" saltValue="ZJo1FzBK51+1rwNDSkdf9A=="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47 J17:K47">
    <cfRule type="expression" dxfId="25" priority="9">
      <formula>$G17="CCI (CC Intégral)"</formula>
    </cfRule>
  </conditionalFormatting>
  <conditionalFormatting sqref="H17:I47">
    <cfRule type="expression" dxfId="24" priority="8">
      <formula>$G17="CT (Contrôle terminal)"</formula>
    </cfRule>
  </conditionalFormatting>
  <conditionalFormatting sqref="I15:M15">
    <cfRule type="expression" dxfId="23" priority="5">
      <formula>$A$11=2</formula>
    </cfRule>
    <cfRule type="expression" dxfId="22" priority="6">
      <formula>$A$11=3</formula>
    </cfRule>
    <cfRule type="expression" dxfId="21" priority="7">
      <formula>$A$11=1</formula>
    </cfRule>
  </conditionalFormatting>
  <conditionalFormatting sqref="A16:M16">
    <cfRule type="expression" dxfId="20" priority="2">
      <formula>$A$11=2</formula>
    </cfRule>
    <cfRule type="expression" dxfId="19" priority="3">
      <formula>$A$11=4</formula>
    </cfRule>
    <cfRule type="expression" dxfId="18" priority="4">
      <formula>$A$11=1</formula>
    </cfRule>
  </conditionalFormatting>
  <conditionalFormatting sqref="J16:K16">
    <cfRule type="expression" dxfId="17"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7 J17:J47">
      <formula1>liste_nature_controle</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de l'ELP" error="Utiliser la liste déroulante" promptTitle="Nature ELP" prompt="Utiliser la liste déroulante" sqref="A18 A19:A47">
      <formula1>Nature_ELP</formula1>
    </dataValidation>
    <dataValidation type="decimal" operator="greaterThan" allowBlank="1" showInputMessage="1" showErrorMessage="1" errorTitle="Coefficient" error="Le coefficient doit être un nombre décimal supérieur à 0." sqref="E18 E19:E47">
      <formula1>0</formula1>
    </dataValidation>
    <dataValidation type="decimal" operator="lessThanOrEqual" allowBlank="1" showInputMessage="1" showErrorMessage="1" errorTitle="ECTS" error="Le nombre de crédits doit être entier et inférieur ou égal à 6." sqref="D18 D19:D47">
      <formula1>6</formula1>
    </dataValidation>
    <dataValidation type="list" operator="greaterThan" allowBlank="1" showInputMessage="1" showErrorMessage="1" errorTitle="Coefficient" error="Le coefficient doit être un nombre décimal supérieur à 0." sqref="F18 F19:F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zoomScale="75" zoomScaleNormal="85" zoomScalePageLayoutView="85" workbookViewId="0">
      <selection activeCell="M20" sqref="M20"/>
    </sheetView>
  </sheetViews>
  <sheetFormatPr baseColWidth="10" defaultColWidth="10.85546875" defaultRowHeight="15" x14ac:dyDescent="0.25"/>
  <cols>
    <col min="1" max="1" width="26.42578125" style="20" bestFit="1" customWidth="1"/>
    <col min="2" max="2" width="43.7109375" style="33" customWidth="1"/>
    <col min="3" max="3" width="20.42578125" style="33" customWidth="1"/>
    <col min="4" max="4" width="6.7109375" style="33" customWidth="1"/>
    <col min="5" max="5" width="12" style="33" customWidth="1"/>
    <col min="6" max="6" width="13.7109375" style="33" customWidth="1"/>
    <col min="7" max="7" width="21.28515625" style="33" bestFit="1" customWidth="1"/>
    <col min="8" max="8" width="11.140625" style="33" bestFit="1" customWidth="1"/>
    <col min="9" max="9" width="17.42578125" style="33" customWidth="1"/>
    <col min="10" max="10" width="17.42578125" style="33" bestFit="1" customWidth="1"/>
    <col min="11" max="11" width="10.7109375" style="20" customWidth="1"/>
    <col min="12" max="12" width="17.42578125" style="20" bestFit="1" customWidth="1"/>
    <col min="13" max="13" width="10.7109375" style="20" customWidth="1"/>
    <col min="14" max="16384" width="10.85546875" style="20"/>
  </cols>
  <sheetData>
    <row r="1" spans="1:13" ht="23.25" x14ac:dyDescent="0.35">
      <c r="A1" s="86" t="s">
        <v>56</v>
      </c>
      <c r="B1" s="86"/>
      <c r="C1" s="86"/>
      <c r="D1" s="86"/>
      <c r="E1" s="86"/>
      <c r="F1" s="86"/>
      <c r="G1" s="86"/>
      <c r="H1" s="86"/>
      <c r="I1" s="86"/>
      <c r="J1" s="86"/>
      <c r="K1" s="86"/>
      <c r="L1" s="86"/>
      <c r="M1" s="86"/>
    </row>
    <row r="2" spans="1:13" ht="20.100000000000001" customHeight="1" x14ac:dyDescent="0.25">
      <c r="A2" s="21" t="s">
        <v>26</v>
      </c>
      <c r="B2" s="88" t="str">
        <f>'Fiche générale'!B2</f>
        <v>LASH</v>
      </c>
      <c r="C2" s="88"/>
      <c r="D2" s="88"/>
      <c r="E2" s="88"/>
      <c r="F2" s="20"/>
      <c r="G2" s="20"/>
      <c r="H2" s="20"/>
      <c r="I2" s="20"/>
      <c r="J2" s="20"/>
    </row>
    <row r="3" spans="1:13" ht="20.100000000000001" customHeight="1" x14ac:dyDescent="0.25">
      <c r="A3" s="21" t="s">
        <v>25</v>
      </c>
      <c r="B3" s="88" t="str">
        <f>'Fiche générale'!B3:I3</f>
        <v>Sciences de l'Homme et de la Société</v>
      </c>
      <c r="C3" s="88"/>
      <c r="D3" s="88"/>
      <c r="E3" s="88"/>
      <c r="F3" s="20"/>
      <c r="G3" s="20"/>
      <c r="H3" s="20"/>
      <c r="I3" s="20"/>
      <c r="J3" s="20"/>
    </row>
    <row r="4" spans="1:13" ht="20.100000000000001" customHeight="1" x14ac:dyDescent="0.3">
      <c r="A4" s="21" t="s">
        <v>17</v>
      </c>
      <c r="B4" s="48" t="str">
        <f>'Fiche générale'!B4</f>
        <v>HPSHS18</v>
      </c>
      <c r="C4" s="22" t="s">
        <v>46</v>
      </c>
      <c r="D4" s="87">
        <v>180</v>
      </c>
      <c r="E4" s="87"/>
      <c r="F4"/>
      <c r="G4"/>
      <c r="H4"/>
      <c r="I4"/>
      <c r="J4"/>
      <c r="K4"/>
      <c r="L4"/>
      <c r="M4"/>
    </row>
    <row r="5" spans="1:13" ht="20.100000000000001" customHeight="1" x14ac:dyDescent="0.25">
      <c r="B5" s="20"/>
      <c r="C5" s="20"/>
      <c r="D5" s="20"/>
      <c r="E5" s="20"/>
      <c r="F5" s="20"/>
      <c r="G5" s="20"/>
      <c r="H5" s="20"/>
      <c r="I5" s="20"/>
      <c r="J5" s="20"/>
    </row>
    <row r="6" spans="1:13" ht="20.100000000000001" customHeight="1" x14ac:dyDescent="0.3">
      <c r="A6" s="21" t="s">
        <v>1</v>
      </c>
      <c r="B6" s="49" t="s">
        <v>122</v>
      </c>
      <c r="C6" s="22" t="s">
        <v>47</v>
      </c>
      <c r="D6" s="91">
        <v>181</v>
      </c>
      <c r="E6" s="92"/>
      <c r="F6" s="95" t="s">
        <v>2</v>
      </c>
      <c r="G6" s="96"/>
      <c r="H6" s="97" t="s">
        <v>123</v>
      </c>
      <c r="I6" s="97"/>
      <c r="J6" s="97"/>
      <c r="K6" s="97"/>
      <c r="L6" s="97"/>
      <c r="M6" s="97"/>
    </row>
    <row r="7" spans="1:13" ht="20.100000000000001" customHeight="1" x14ac:dyDescent="0.25">
      <c r="A7" s="21" t="s">
        <v>27</v>
      </c>
      <c r="B7" s="54" t="s">
        <v>128</v>
      </c>
      <c r="C7" s="20"/>
      <c r="D7" s="20"/>
      <c r="E7" s="20"/>
      <c r="F7" s="20"/>
      <c r="G7" s="20"/>
      <c r="H7" s="20"/>
      <c r="I7" s="20"/>
      <c r="J7" s="20"/>
    </row>
    <row r="8" spans="1:13" ht="20.100000000000001" customHeight="1" x14ac:dyDescent="0.25">
      <c r="A8" s="23"/>
      <c r="B8" s="13"/>
      <c r="C8" s="20"/>
      <c r="D8" s="20"/>
      <c r="E8" s="20"/>
      <c r="F8" s="20"/>
      <c r="G8" s="24"/>
      <c r="H8" s="24"/>
      <c r="I8" s="24"/>
      <c r="J8" s="24"/>
      <c r="L8" s="25"/>
      <c r="M8" s="25"/>
    </row>
    <row r="9" spans="1:13" ht="15" customHeight="1" x14ac:dyDescent="0.25">
      <c r="B9" s="26" t="s">
        <v>3</v>
      </c>
      <c r="C9" s="27" t="s">
        <v>18</v>
      </c>
      <c r="D9" s="24"/>
      <c r="E9" s="93" t="s">
        <v>34</v>
      </c>
      <c r="F9" s="94"/>
      <c r="G9" s="93" t="s">
        <v>29</v>
      </c>
      <c r="H9" s="94"/>
      <c r="I9" s="24"/>
      <c r="J9" s="28">
        <v>1</v>
      </c>
      <c r="K9" s="24"/>
      <c r="L9" s="24"/>
      <c r="M9" s="24"/>
    </row>
    <row r="10" spans="1:13" ht="15" customHeight="1" x14ac:dyDescent="0.25">
      <c r="B10" s="29" t="s">
        <v>4</v>
      </c>
      <c r="C10" s="12"/>
      <c r="D10" s="30"/>
      <c r="E10" s="98" t="s">
        <v>33</v>
      </c>
      <c r="F10" s="99"/>
      <c r="G10" s="100"/>
      <c r="H10" s="101"/>
      <c r="I10" s="31"/>
      <c r="J10" s="31"/>
      <c r="K10" s="31"/>
      <c r="L10" s="31"/>
      <c r="M10" s="31"/>
    </row>
    <row r="11" spans="1:13" ht="15" customHeight="1" x14ac:dyDescent="0.25">
      <c r="A11" s="19">
        <v>1</v>
      </c>
      <c r="B11" s="29" t="s">
        <v>5</v>
      </c>
      <c r="C11" s="12"/>
      <c r="D11" s="32"/>
      <c r="I11" s="20"/>
      <c r="J11" s="20"/>
      <c r="L11" s="31"/>
      <c r="M11" s="31"/>
    </row>
    <row r="12" spans="1:13" ht="15" customHeight="1" x14ac:dyDescent="0.25">
      <c r="B12" s="34" t="s">
        <v>35</v>
      </c>
      <c r="C12" s="12"/>
      <c r="D12" s="32"/>
      <c r="E12" s="20"/>
      <c r="F12" s="20"/>
      <c r="G12" s="20"/>
      <c r="H12" s="20"/>
      <c r="I12" s="20"/>
      <c r="J12" s="20"/>
      <c r="L12" s="31"/>
      <c r="M12" s="31"/>
    </row>
    <row r="13" spans="1:13" x14ac:dyDescent="0.25">
      <c r="D13" s="32"/>
      <c r="E13" s="102"/>
      <c r="F13" s="102"/>
      <c r="G13" s="32"/>
      <c r="H13" s="32"/>
    </row>
    <row r="14" spans="1:13" ht="26.25" customHeight="1" x14ac:dyDescent="0.25">
      <c r="B14" s="35"/>
      <c r="C14" s="32"/>
      <c r="D14" s="32"/>
      <c r="E14" s="55"/>
      <c r="F14" s="55"/>
      <c r="G14" s="32"/>
      <c r="H14" s="32"/>
      <c r="I14" s="89" t="s">
        <v>19</v>
      </c>
      <c r="J14" s="103"/>
      <c r="K14" s="90"/>
      <c r="L14" s="89" t="s">
        <v>20</v>
      </c>
      <c r="M14" s="90"/>
    </row>
    <row r="15" spans="1:13" ht="39.75" customHeight="1" x14ac:dyDescent="0.25">
      <c r="C15" s="14"/>
      <c r="D15" s="14"/>
      <c r="E15" s="15"/>
      <c r="F15" s="15"/>
      <c r="G15" s="15"/>
      <c r="H15" s="16"/>
      <c r="I15" s="38" t="s">
        <v>21</v>
      </c>
      <c r="J15" s="38" t="str">
        <f>IF(G17="CCI (CC Intégral)","CT pour les dispensés","Contrôle Terminal")</f>
        <v>Contrôle Terminal</v>
      </c>
      <c r="K15" s="39"/>
      <c r="L15" s="40" t="s">
        <v>22</v>
      </c>
      <c r="M15" s="41"/>
    </row>
    <row r="16" spans="1:13" s="33" customFormat="1" ht="47.25" x14ac:dyDescent="0.25">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25">
      <c r="A17" s="57" t="s">
        <v>0</v>
      </c>
      <c r="B17" s="62" t="s">
        <v>137</v>
      </c>
      <c r="C17" s="56"/>
      <c r="D17" s="59">
        <v>6</v>
      </c>
      <c r="E17" s="59">
        <v>6</v>
      </c>
      <c r="F17" s="59" t="s">
        <v>110</v>
      </c>
      <c r="G17" s="59"/>
      <c r="H17" s="3"/>
      <c r="I17" s="4"/>
      <c r="J17" s="4"/>
      <c r="K17" s="4"/>
      <c r="L17" s="4"/>
      <c r="M17" s="4"/>
    </row>
    <row r="18" spans="1:14" ht="15" customHeight="1" x14ac:dyDescent="0.25">
      <c r="A18" s="57" t="s">
        <v>30</v>
      </c>
      <c r="B18" s="56" t="s">
        <v>108</v>
      </c>
      <c r="C18" s="56"/>
      <c r="D18" s="59"/>
      <c r="E18" s="59">
        <v>3</v>
      </c>
      <c r="F18" s="59" t="s">
        <v>110</v>
      </c>
      <c r="G18" s="59" t="s">
        <v>38</v>
      </c>
      <c r="H18" s="3">
        <v>1</v>
      </c>
      <c r="I18" s="4">
        <v>2</v>
      </c>
      <c r="J18" s="4" t="s">
        <v>13</v>
      </c>
      <c r="K18" s="4" t="s">
        <v>144</v>
      </c>
      <c r="L18" s="4" t="s">
        <v>13</v>
      </c>
      <c r="M18" s="4" t="s">
        <v>144</v>
      </c>
    </row>
    <row r="19" spans="1:14" ht="15" customHeight="1" x14ac:dyDescent="0.25">
      <c r="A19" s="57" t="s">
        <v>30</v>
      </c>
      <c r="B19" s="56" t="s">
        <v>116</v>
      </c>
      <c r="C19" s="56"/>
      <c r="D19" s="59"/>
      <c r="E19" s="59">
        <v>3</v>
      </c>
      <c r="F19" s="59" t="s">
        <v>110</v>
      </c>
      <c r="G19" s="59" t="s">
        <v>38</v>
      </c>
      <c r="H19" s="3">
        <v>1</v>
      </c>
      <c r="I19" s="1">
        <v>2</v>
      </c>
      <c r="J19" s="4" t="s">
        <v>13</v>
      </c>
      <c r="K19" s="4" t="s">
        <v>144</v>
      </c>
      <c r="L19" s="4" t="s">
        <v>13</v>
      </c>
      <c r="M19" s="4" t="s">
        <v>144</v>
      </c>
    </row>
    <row r="20" spans="1:14" ht="15" customHeight="1" x14ac:dyDescent="0.25">
      <c r="A20" s="57" t="s">
        <v>0</v>
      </c>
      <c r="B20" s="62" t="s">
        <v>139</v>
      </c>
      <c r="C20" s="56"/>
      <c r="D20" s="59">
        <v>6</v>
      </c>
      <c r="E20" s="59">
        <v>6</v>
      </c>
      <c r="F20" s="59" t="s">
        <v>110</v>
      </c>
      <c r="G20" s="59"/>
      <c r="H20" s="3"/>
      <c r="I20" s="1"/>
      <c r="J20" s="4"/>
      <c r="K20" s="4"/>
      <c r="L20" s="4"/>
      <c r="M20" s="4"/>
    </row>
    <row r="21" spans="1:14" ht="15" customHeight="1" x14ac:dyDescent="0.25">
      <c r="A21" s="57" t="s">
        <v>30</v>
      </c>
      <c r="B21" s="56" t="s">
        <v>131</v>
      </c>
      <c r="C21" s="56"/>
      <c r="D21" s="59"/>
      <c r="E21" s="59">
        <v>3</v>
      </c>
      <c r="F21" s="59" t="s">
        <v>110</v>
      </c>
      <c r="G21" s="59" t="s">
        <v>38</v>
      </c>
      <c r="H21" s="3">
        <v>1</v>
      </c>
      <c r="I21" s="1">
        <v>2</v>
      </c>
      <c r="J21" s="4" t="s">
        <v>13</v>
      </c>
      <c r="K21" s="4" t="s">
        <v>144</v>
      </c>
      <c r="L21" s="4" t="s">
        <v>13</v>
      </c>
      <c r="M21" s="4" t="s">
        <v>144</v>
      </c>
    </row>
    <row r="22" spans="1:14" ht="15" customHeight="1" x14ac:dyDescent="0.25">
      <c r="A22" s="57" t="s">
        <v>30</v>
      </c>
      <c r="B22" s="56" t="s">
        <v>132</v>
      </c>
      <c r="C22" s="56"/>
      <c r="D22" s="59"/>
      <c r="E22" s="59">
        <v>3</v>
      </c>
      <c r="F22" s="59" t="s">
        <v>110</v>
      </c>
      <c r="G22" s="59" t="s">
        <v>38</v>
      </c>
      <c r="H22" s="3">
        <v>1</v>
      </c>
      <c r="I22" s="1">
        <v>2</v>
      </c>
      <c r="J22" s="4" t="s">
        <v>13</v>
      </c>
      <c r="K22" s="4" t="s">
        <v>144</v>
      </c>
      <c r="L22" s="4" t="s">
        <v>13</v>
      </c>
      <c r="M22" s="4" t="s">
        <v>144</v>
      </c>
    </row>
    <row r="23" spans="1:14" ht="15" customHeight="1" x14ac:dyDescent="0.25">
      <c r="A23" s="57" t="s">
        <v>0</v>
      </c>
      <c r="B23" s="56" t="s">
        <v>129</v>
      </c>
      <c r="C23" s="56"/>
      <c r="D23" s="59">
        <v>6</v>
      </c>
      <c r="E23" s="59">
        <v>6</v>
      </c>
      <c r="F23" s="59" t="s">
        <v>110</v>
      </c>
      <c r="G23" s="59" t="s">
        <v>36</v>
      </c>
      <c r="H23" s="3"/>
      <c r="I23" s="1"/>
      <c r="J23" s="4" t="s">
        <v>13</v>
      </c>
      <c r="K23" s="4" t="s">
        <v>145</v>
      </c>
      <c r="L23" s="4" t="s">
        <v>13</v>
      </c>
      <c r="M23" s="4" t="s">
        <v>145</v>
      </c>
    </row>
    <row r="24" spans="1:14" ht="15" customHeight="1" x14ac:dyDescent="0.25">
      <c r="A24" s="57" t="s">
        <v>0</v>
      </c>
      <c r="B24" s="56" t="s">
        <v>130</v>
      </c>
      <c r="C24" s="56"/>
      <c r="D24" s="59">
        <v>6</v>
      </c>
      <c r="E24" s="59">
        <v>6</v>
      </c>
      <c r="F24" s="59" t="s">
        <v>110</v>
      </c>
      <c r="G24" s="59" t="s">
        <v>36</v>
      </c>
      <c r="H24" s="3"/>
      <c r="I24" s="1"/>
      <c r="J24" s="4" t="s">
        <v>13</v>
      </c>
      <c r="K24" s="4" t="s">
        <v>145</v>
      </c>
      <c r="L24" s="4" t="s">
        <v>13</v>
      </c>
      <c r="M24" s="4" t="s">
        <v>145</v>
      </c>
    </row>
    <row r="25" spans="1:14" ht="15" customHeight="1" x14ac:dyDescent="0.25">
      <c r="A25" s="57"/>
      <c r="B25" s="56"/>
      <c r="C25" s="56"/>
      <c r="D25" s="59"/>
      <c r="E25" s="59"/>
      <c r="F25" s="59"/>
      <c r="G25" s="59"/>
      <c r="H25" s="3"/>
      <c r="I25" s="1"/>
      <c r="J25" s="4"/>
      <c r="K25" s="4"/>
      <c r="L25" s="4"/>
      <c r="M25" s="4"/>
    </row>
    <row r="26" spans="1:14" ht="15" customHeight="1" x14ac:dyDescent="0.25">
      <c r="A26" s="57"/>
      <c r="B26" s="56"/>
      <c r="C26" s="56"/>
      <c r="D26" s="59"/>
      <c r="E26" s="59"/>
      <c r="F26" s="59"/>
      <c r="G26" s="59"/>
      <c r="H26" s="3"/>
      <c r="I26" s="1"/>
      <c r="J26" s="4"/>
      <c r="K26" s="4"/>
      <c r="L26" s="4"/>
      <c r="M26" s="4"/>
    </row>
    <row r="27" spans="1:14" ht="15" customHeight="1" x14ac:dyDescent="0.25">
      <c r="A27" s="57"/>
      <c r="B27" s="61"/>
      <c r="C27" s="63"/>
      <c r="D27" s="59"/>
      <c r="E27" s="59"/>
      <c r="F27" s="59"/>
      <c r="G27" s="59"/>
      <c r="H27" s="3"/>
      <c r="I27" s="1"/>
      <c r="J27" s="4"/>
      <c r="K27" s="4"/>
      <c r="L27" s="4"/>
      <c r="M27" s="4"/>
    </row>
    <row r="28" spans="1:14" ht="15" customHeight="1" x14ac:dyDescent="0.25">
      <c r="A28" s="57"/>
      <c r="B28" s="61"/>
      <c r="C28" s="56"/>
      <c r="D28" s="59"/>
      <c r="E28" s="59"/>
      <c r="F28" s="59"/>
      <c r="G28" s="59"/>
      <c r="H28" s="3"/>
      <c r="I28" s="1"/>
      <c r="J28" s="4"/>
      <c r="K28" s="4"/>
      <c r="L28" s="4"/>
      <c r="M28" s="4"/>
    </row>
    <row r="29" spans="1:14" ht="15" customHeight="1" x14ac:dyDescent="0.25">
      <c r="A29" s="57"/>
      <c r="B29" s="61"/>
      <c r="C29" s="56"/>
      <c r="D29" s="59"/>
      <c r="E29" s="59"/>
      <c r="F29" s="59"/>
      <c r="G29" s="59"/>
      <c r="H29" s="3"/>
      <c r="I29" s="1"/>
      <c r="J29" s="4"/>
      <c r="K29" s="4"/>
      <c r="L29" s="4"/>
      <c r="M29" s="4"/>
    </row>
    <row r="30" spans="1:14" ht="15" customHeight="1" x14ac:dyDescent="0.25">
      <c r="A30" s="57"/>
      <c r="B30" s="61"/>
      <c r="C30" s="56"/>
      <c r="D30" s="59"/>
      <c r="E30" s="59"/>
      <c r="F30" s="59"/>
      <c r="G30" s="59"/>
      <c r="H30" s="3"/>
      <c r="I30" s="1"/>
      <c r="J30" s="4"/>
      <c r="K30" s="4"/>
      <c r="L30" s="4"/>
      <c r="M30" s="4"/>
    </row>
    <row r="31" spans="1:14" ht="15" customHeight="1" x14ac:dyDescent="0.25">
      <c r="A31" s="1"/>
      <c r="B31" s="4"/>
      <c r="C31" s="2"/>
      <c r="D31" s="3"/>
      <c r="E31" s="3"/>
      <c r="F31" s="3"/>
      <c r="G31" s="3"/>
      <c r="H31" s="3"/>
      <c r="I31" s="1"/>
      <c r="J31" s="4"/>
      <c r="K31" s="4"/>
      <c r="L31" s="4"/>
      <c r="M31" s="4"/>
      <c r="N31" s="25"/>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x14ac:dyDescent="0.25">
      <c r="A36" s="1"/>
      <c r="B36" s="2"/>
      <c r="C36" s="2"/>
      <c r="D36" s="3"/>
      <c r="E36" s="4"/>
      <c r="F36" s="4"/>
      <c r="G36" s="4"/>
      <c r="H36" s="4"/>
      <c r="I36" s="6"/>
      <c r="J36" s="4"/>
      <c r="K36" s="4"/>
      <c r="L36" s="4"/>
      <c r="M36" s="4"/>
    </row>
    <row r="37" spans="1:13" x14ac:dyDescent="0.25">
      <c r="A37" s="1"/>
      <c r="B37" s="2"/>
      <c r="C37" s="2"/>
      <c r="D37" s="3"/>
      <c r="E37" s="4"/>
      <c r="F37" s="4"/>
      <c r="G37" s="4"/>
      <c r="H37" s="4"/>
      <c r="I37" s="6"/>
      <c r="J37" s="4"/>
      <c r="K37" s="4"/>
      <c r="L37" s="4"/>
      <c r="M37" s="4"/>
    </row>
    <row r="38" spans="1:13" x14ac:dyDescent="0.25">
      <c r="A38" s="1"/>
      <c r="B38" s="2"/>
      <c r="C38" s="2"/>
      <c r="D38" s="3"/>
      <c r="E38" s="4"/>
      <c r="F38" s="4"/>
      <c r="G38" s="4"/>
      <c r="H38" s="4"/>
      <c r="I38" s="6"/>
      <c r="J38" s="4"/>
      <c r="K38" s="4"/>
      <c r="L38" s="4"/>
      <c r="M38" s="4"/>
    </row>
    <row r="39" spans="1:13" x14ac:dyDescent="0.25">
      <c r="A39" s="1"/>
      <c r="B39" s="2"/>
      <c r="C39" s="2"/>
      <c r="D39" s="3"/>
      <c r="E39" s="4"/>
      <c r="F39" s="4"/>
      <c r="G39" s="4"/>
      <c r="H39" s="4"/>
      <c r="I39" s="6"/>
      <c r="J39" s="4"/>
      <c r="K39" s="4"/>
      <c r="L39" s="4"/>
      <c r="M39" s="4"/>
    </row>
    <row r="40" spans="1:13" x14ac:dyDescent="0.25">
      <c r="A40" s="1"/>
      <c r="B40" s="2"/>
      <c r="C40" s="2"/>
      <c r="D40" s="3"/>
      <c r="E40" s="4"/>
      <c r="F40" s="4"/>
      <c r="G40" s="4"/>
      <c r="H40" s="4"/>
      <c r="I40" s="6"/>
      <c r="J40" s="4"/>
      <c r="K40" s="4"/>
      <c r="L40" s="4"/>
      <c r="M40" s="4"/>
    </row>
    <row r="41" spans="1:13" s="25" customFormat="1" x14ac:dyDescent="0.25">
      <c r="A41" s="1"/>
      <c r="B41" s="2"/>
      <c r="C41" s="2"/>
      <c r="D41" s="3"/>
      <c r="E41" s="4"/>
      <c r="F41" s="4"/>
      <c r="G41" s="4"/>
      <c r="H41" s="4"/>
      <c r="I41" s="6"/>
      <c r="J41" s="4"/>
      <c r="K41" s="4"/>
      <c r="L41" s="4"/>
      <c r="M41" s="4"/>
    </row>
    <row r="42" spans="1:13" s="25" customFormat="1" x14ac:dyDescent="0.25">
      <c r="A42" s="1"/>
      <c r="B42" s="2"/>
      <c r="C42" s="2"/>
      <c r="D42" s="3"/>
      <c r="E42" s="4"/>
      <c r="F42" s="4"/>
      <c r="G42" s="4"/>
      <c r="H42" s="4"/>
      <c r="I42" s="6"/>
      <c r="J42" s="4"/>
      <c r="K42" s="4"/>
      <c r="L42" s="4"/>
      <c r="M42" s="4"/>
    </row>
    <row r="43" spans="1:13" s="25" customFormat="1" x14ac:dyDescent="0.25">
      <c r="A43" s="1"/>
      <c r="B43" s="2"/>
      <c r="C43" s="2"/>
      <c r="D43" s="3"/>
      <c r="E43" s="4"/>
      <c r="F43" s="4"/>
      <c r="G43" s="4"/>
      <c r="H43" s="4"/>
      <c r="I43" s="6"/>
      <c r="J43" s="4"/>
      <c r="K43" s="4"/>
      <c r="L43" s="4"/>
      <c r="M43" s="4"/>
    </row>
    <row r="44" spans="1:13" s="25" customFormat="1" ht="18.75" x14ac:dyDescent="0.25">
      <c r="A44" s="1"/>
      <c r="B44" s="7"/>
      <c r="C44" s="7"/>
      <c r="D44" s="3"/>
      <c r="E44" s="8"/>
      <c r="F44" s="8"/>
      <c r="G44" s="8"/>
      <c r="H44" s="8"/>
      <c r="I44" s="9"/>
      <c r="J44" s="4"/>
      <c r="K44" s="4"/>
      <c r="L44" s="4"/>
      <c r="M44" s="4"/>
    </row>
    <row r="45" spans="1:13" s="25" customFormat="1" ht="17.25" x14ac:dyDescent="0.25">
      <c r="A45" s="1"/>
      <c r="B45" s="10"/>
      <c r="C45" s="10"/>
      <c r="D45" s="3"/>
      <c r="E45" s="4"/>
      <c r="F45" s="4"/>
      <c r="G45" s="4"/>
      <c r="H45" s="4"/>
      <c r="I45" s="11"/>
      <c r="J45" s="4"/>
      <c r="K45" s="4"/>
      <c r="L45" s="4"/>
      <c r="M45" s="4"/>
    </row>
    <row r="46" spans="1:13" s="25" customFormat="1" x14ac:dyDescent="0.25">
      <c r="A46" s="1"/>
      <c r="B46" s="2"/>
      <c r="C46" s="2"/>
      <c r="D46" s="3"/>
      <c r="E46" s="4"/>
      <c r="F46" s="4"/>
      <c r="G46" s="4"/>
      <c r="H46" s="4"/>
      <c r="I46" s="6"/>
      <c r="J46" s="4"/>
      <c r="K46" s="4"/>
      <c r="L46" s="4"/>
      <c r="M46" s="4"/>
    </row>
    <row r="47" spans="1:13" s="25" customFormat="1" x14ac:dyDescent="0.25">
      <c r="A47" s="1"/>
      <c r="B47" s="2"/>
      <c r="C47" s="2"/>
      <c r="D47" s="3"/>
      <c r="E47" s="4"/>
      <c r="F47" s="4"/>
      <c r="G47" s="4"/>
      <c r="H47" s="4"/>
      <c r="I47" s="6"/>
      <c r="J47" s="4"/>
      <c r="K47" s="4"/>
      <c r="L47" s="4"/>
      <c r="M47" s="4"/>
    </row>
    <row r="48" spans="1:13" s="25" customFormat="1" x14ac:dyDescent="0.25">
      <c r="B48" s="43"/>
      <c r="C48" s="43"/>
      <c r="D48" s="43"/>
      <c r="E48" s="43"/>
      <c r="F48" s="43"/>
      <c r="G48" s="43"/>
      <c r="H48" s="43"/>
      <c r="I48" s="43"/>
      <c r="J48" s="43"/>
    </row>
    <row r="49" spans="2:10" s="25" customFormat="1" x14ac:dyDescent="0.25">
      <c r="B49" s="43"/>
      <c r="C49" s="43"/>
      <c r="D49" s="43"/>
      <c r="E49" s="43"/>
      <c r="F49" s="43"/>
      <c r="G49" s="43"/>
      <c r="H49" s="43"/>
      <c r="I49" s="43"/>
      <c r="J49" s="43"/>
    </row>
    <row r="50" spans="2:10" s="25" customFormat="1" ht="17.25" x14ac:dyDescent="0.25">
      <c r="B50" s="44"/>
      <c r="C50" s="44"/>
      <c r="D50" s="44"/>
      <c r="E50" s="44"/>
      <c r="F50" s="44"/>
      <c r="G50" s="44"/>
      <c r="H50" s="44"/>
      <c r="I50" s="44"/>
      <c r="J50" s="44"/>
    </row>
    <row r="51" spans="2:10" s="25" customFormat="1" x14ac:dyDescent="0.25">
      <c r="B51" s="43"/>
      <c r="C51" s="43"/>
      <c r="D51" s="43"/>
      <c r="E51" s="43"/>
      <c r="F51" s="43"/>
      <c r="G51" s="43"/>
      <c r="H51" s="43"/>
      <c r="I51" s="43"/>
      <c r="J51" s="43"/>
    </row>
    <row r="52" spans="2:10" s="25" customFormat="1" x14ac:dyDescent="0.25">
      <c r="B52" s="43"/>
      <c r="C52" s="43"/>
      <c r="D52" s="43"/>
      <c r="E52" s="43"/>
      <c r="F52" s="43"/>
      <c r="G52" s="43"/>
      <c r="H52" s="43"/>
      <c r="I52" s="43"/>
      <c r="J52" s="43"/>
    </row>
    <row r="53" spans="2:10" s="25" customFormat="1" x14ac:dyDescent="0.25">
      <c r="B53" s="43"/>
      <c r="C53" s="43"/>
      <c r="D53" s="43"/>
      <c r="E53" s="43"/>
      <c r="F53" s="43"/>
      <c r="G53" s="43"/>
      <c r="H53" s="43"/>
      <c r="I53" s="43"/>
      <c r="J53" s="43"/>
    </row>
    <row r="54" spans="2:10" s="25" customFormat="1" x14ac:dyDescent="0.25">
      <c r="B54" s="43"/>
      <c r="C54" s="43"/>
      <c r="D54" s="43"/>
      <c r="E54" s="43"/>
      <c r="F54" s="43"/>
      <c r="G54" s="43"/>
      <c r="H54" s="43"/>
      <c r="I54" s="43"/>
      <c r="J54" s="43"/>
    </row>
    <row r="55" spans="2:10" s="25" customFormat="1" ht="17.25" x14ac:dyDescent="0.25">
      <c r="B55" s="44"/>
      <c r="C55" s="44"/>
      <c r="D55" s="44"/>
      <c r="E55" s="44"/>
      <c r="F55" s="44"/>
      <c r="G55" s="44"/>
      <c r="H55" s="44"/>
      <c r="I55" s="44"/>
      <c r="J55" s="44"/>
    </row>
    <row r="56" spans="2:10" s="25" customFormat="1" x14ac:dyDescent="0.25">
      <c r="B56" s="43"/>
      <c r="C56" s="43"/>
      <c r="D56" s="43"/>
      <c r="E56" s="43"/>
      <c r="F56" s="43"/>
      <c r="G56" s="43"/>
      <c r="H56" s="43"/>
      <c r="I56" s="43"/>
      <c r="J56" s="43"/>
    </row>
    <row r="57" spans="2:10" s="25" customFormat="1" x14ac:dyDescent="0.25">
      <c r="B57" s="43"/>
      <c r="C57" s="43"/>
      <c r="D57" s="43"/>
      <c r="E57" s="43"/>
      <c r="F57" s="43"/>
      <c r="G57" s="43"/>
      <c r="H57" s="43"/>
      <c r="I57" s="43"/>
      <c r="J57" s="43"/>
    </row>
    <row r="58" spans="2:10" s="25" customFormat="1" x14ac:dyDescent="0.25">
      <c r="B58" s="43"/>
      <c r="C58" s="43"/>
      <c r="D58" s="43"/>
      <c r="E58" s="43"/>
      <c r="F58" s="43"/>
      <c r="G58" s="43"/>
      <c r="H58" s="43"/>
      <c r="I58" s="43"/>
      <c r="J58" s="43"/>
    </row>
    <row r="59" spans="2:10" s="25" customFormat="1" x14ac:dyDescent="0.25">
      <c r="B59" s="43"/>
      <c r="C59" s="43"/>
      <c r="D59" s="43"/>
      <c r="E59" s="43"/>
      <c r="F59" s="43"/>
      <c r="G59" s="43"/>
      <c r="H59" s="43"/>
      <c r="I59" s="43"/>
      <c r="J59" s="43"/>
    </row>
    <row r="60" spans="2:10" s="25" customFormat="1" x14ac:dyDescent="0.25">
      <c r="B60" s="43"/>
      <c r="C60" s="43"/>
      <c r="D60" s="43"/>
      <c r="E60" s="43"/>
      <c r="F60" s="43"/>
      <c r="G60" s="43"/>
      <c r="H60" s="43"/>
      <c r="I60" s="43"/>
      <c r="J60" s="43"/>
    </row>
  </sheetData>
  <sheetProtection algorithmName="SHA-512" hashValue="svdkj4BrDyiTou0yqbo0loMvDkuUC4RCbFshYZSeqSZN76e2g/BVj+ozZhHpPWFtbUppP4Wf5CVR6olvV8oMag==" saltValue="B3oeZ8A3BnaTxnF8W0Cu5Q==" spinCount="100000"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47 J17:K47">
    <cfRule type="expression" dxfId="16" priority="17">
      <formula>$G17="CCI (CC Intégral)"</formula>
    </cfRule>
  </conditionalFormatting>
  <conditionalFormatting sqref="H17:I47">
    <cfRule type="expression" dxfId="15" priority="16">
      <formula>$G17="CT (Contrôle terminal)"</formula>
    </cfRule>
  </conditionalFormatting>
  <conditionalFormatting sqref="I15:M15">
    <cfRule type="expression" dxfId="14" priority="13">
      <formula>$A$11=2</formula>
    </cfRule>
    <cfRule type="expression" dxfId="13" priority="14">
      <formula>$A$11=3</formula>
    </cfRule>
    <cfRule type="expression" dxfId="12" priority="15">
      <formula>$A$11=1</formula>
    </cfRule>
  </conditionalFormatting>
  <conditionalFormatting sqref="A16:M16">
    <cfRule type="expression" dxfId="11" priority="10">
      <formula>$A$11=2</formula>
    </cfRule>
    <cfRule type="expression" dxfId="10" priority="11">
      <formula>$A$11=4</formula>
    </cfRule>
    <cfRule type="expression" dxfId="9" priority="12">
      <formula>$A$11=1</formula>
    </cfRule>
  </conditionalFormatting>
  <conditionalFormatting sqref="J16:K16">
    <cfRule type="expression" dxfId="8" priority="9">
      <formula>$G$17="CCI (CC Intégral)"</formula>
    </cfRule>
  </conditionalFormatting>
  <conditionalFormatting sqref="L17">
    <cfRule type="expression" dxfId="7" priority="8">
      <formula>$G17="CCI (CC Intégral)"</formula>
    </cfRule>
  </conditionalFormatting>
  <conditionalFormatting sqref="L18">
    <cfRule type="expression" dxfId="6" priority="7">
      <formula>$G18="CCI (CC Intégral)"</formula>
    </cfRule>
  </conditionalFormatting>
  <conditionalFormatting sqref="L19">
    <cfRule type="expression" dxfId="5" priority="6">
      <formula>$G19="CCI (CC Intégral)"</formula>
    </cfRule>
  </conditionalFormatting>
  <conditionalFormatting sqref="L20">
    <cfRule type="expression" dxfId="4" priority="5">
      <formula>$G20="CCI (CC Intégral)"</formula>
    </cfRule>
  </conditionalFormatting>
  <conditionalFormatting sqref="L21">
    <cfRule type="expression" dxfId="3" priority="4">
      <formula>$G21="CCI (CC Intégral)"</formula>
    </cfRule>
  </conditionalFormatting>
  <conditionalFormatting sqref="L22">
    <cfRule type="expression" dxfId="2" priority="3">
      <formula>$G22="CCI (CC Intégral)"</formula>
    </cfRule>
  </conditionalFormatting>
  <conditionalFormatting sqref="L23">
    <cfRule type="expression" dxfId="1" priority="2">
      <formula>$G23="CCI (CC Intégral)"</formula>
    </cfRule>
  </conditionalFormatting>
  <conditionalFormatting sqref="L24">
    <cfRule type="expression" dxfId="0" priority="1">
      <formula>$G24="CCI (CC Intégral)"</formula>
    </cfRule>
  </conditionalFormatting>
  <dataValidations count="6">
    <dataValidation type="list" operator="greaterThan" allowBlank="1" showInputMessage="1" showErrorMessage="1" errorTitle="Coefficient" error="Le coefficient doit être un nombre décimal supérieur à 0." sqref="F17:F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error="Utiliser la liste déroulante" promptTitle="Nature" prompt="Utiliser la liste déroulante" sqref="L17:L47 J17:J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